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dc-s-dfs02.ant.global.com\PL_Users\Home\agnieszka.dziedzina\Desktop\Wszystko\"/>
    </mc:Choice>
  </mc:AlternateContent>
  <bookViews>
    <workbookView xWindow="0" yWindow="0" windowWidth="14805" windowHeight="6525"/>
  </bookViews>
  <sheets>
    <sheet name="matryca ZT" sheetId="7" r:id="rId1"/>
    <sheet name="wydruk na iglowce" sheetId="6" r:id="rId2"/>
    <sheet name="odbiorcy" sheetId="8" state="hidden" r:id="rId3"/>
  </sheets>
  <definedNames>
    <definedName name="nazwy">odbiorcy!$A$1:$A$551</definedName>
    <definedName name="_xlnm.Print_Area" localSheetId="0">'matryca ZT'!$A$1:$P$37</definedName>
    <definedName name="_xlnm.Print_Area" localSheetId="1">'wydruk na iglowce'!$A$1:$Z$33</definedName>
    <definedName name="odbiorcy">odbiorcy!$A$1:$D$551</definedName>
  </definedNames>
  <calcPr calcId="162913" concurrentCalc="0"/>
</workbook>
</file>

<file path=xl/calcChain.xml><?xml version="1.0" encoding="utf-8"?>
<calcChain xmlns="http://schemas.openxmlformats.org/spreadsheetml/2006/main">
  <c r="M1" i="6" l="1"/>
  <c r="I1" i="6"/>
  <c r="L16" i="6"/>
  <c r="L17" i="6"/>
  <c r="L18" i="6"/>
  <c r="I16" i="6"/>
  <c r="I17" i="6"/>
  <c r="I18" i="6"/>
  <c r="G16" i="6"/>
  <c r="G17" i="6"/>
  <c r="G18" i="6"/>
  <c r="E16" i="6"/>
  <c r="E17" i="6"/>
  <c r="E18" i="6"/>
  <c r="C16" i="6"/>
  <c r="C17" i="6"/>
  <c r="C18" i="6"/>
  <c r="I7" i="6"/>
  <c r="M7" i="6"/>
  <c r="J20" i="7"/>
  <c r="L15" i="6"/>
  <c r="I15" i="6"/>
  <c r="G15" i="6"/>
  <c r="E15" i="6"/>
  <c r="C15" i="6"/>
  <c r="J18" i="7"/>
  <c r="G14" i="6"/>
  <c r="D12" i="7"/>
  <c r="A7" i="6"/>
  <c r="D8" i="7"/>
  <c r="J19" i="7"/>
  <c r="J21" i="7"/>
  <c r="J22" i="7"/>
  <c r="G23" i="7"/>
  <c r="H23" i="7"/>
  <c r="N26" i="7"/>
  <c r="N27" i="7"/>
  <c r="N28" i="7"/>
  <c r="N29" i="7"/>
  <c r="K23" i="7"/>
  <c r="N30" i="7"/>
  <c r="N31" i="7"/>
  <c r="N32" i="7"/>
  <c r="A1" i="6"/>
  <c r="K9" i="6"/>
  <c r="K2" i="6"/>
  <c r="K3" i="6"/>
  <c r="K8" i="6"/>
  <c r="A8" i="6"/>
  <c r="C14" i="6"/>
  <c r="E14" i="6"/>
  <c r="L20" i="6"/>
  <c r="L14" i="6"/>
  <c r="A14" i="6"/>
  <c r="A15" i="6"/>
  <c r="I14" i="6"/>
  <c r="I20" i="6"/>
  <c r="A5" i="6"/>
  <c r="A9" i="6"/>
  <c r="A3" i="6"/>
  <c r="A2" i="6"/>
</calcChain>
</file>

<file path=xl/sharedStrings.xml><?xml version="1.0" encoding="utf-8"?>
<sst xmlns="http://schemas.openxmlformats.org/spreadsheetml/2006/main" count="2260" uniqueCount="1944">
  <si>
    <t>a. DATA ZAŁADUNKU</t>
  </si>
  <si>
    <t>d. NAZWA NADAWCY</t>
  </si>
  <si>
    <t>f. MIEJSCOWOŚĆ</t>
  </si>
  <si>
    <t>c. NR TEL.</t>
  </si>
  <si>
    <t>d. NAZWA ODBIORCY</t>
  </si>
  <si>
    <t>a. NAZWA</t>
  </si>
  <si>
    <t>e. ULICA</t>
  </si>
  <si>
    <t>g. KOD POCZTOWY</t>
  </si>
  <si>
    <t>1. ZLECENIODAWCA</t>
  </si>
  <si>
    <t>a. NAZWA ZLECENIODAWCY</t>
  </si>
  <si>
    <t>b. ULICA</t>
  </si>
  <si>
    <t>c. MIEJSCOWOŚĆ</t>
  </si>
  <si>
    <t>d. KOD POCZTOWY</t>
  </si>
  <si>
    <t>e.NIP</t>
  </si>
  <si>
    <t>2.NADAWCA</t>
  </si>
  <si>
    <t>b.OSOBA KONTAKTOWA</t>
  </si>
  <si>
    <t>h. INSTRUKCJE NADANIA</t>
  </si>
  <si>
    <t>3.ODBIORCA</t>
  </si>
  <si>
    <t>a. DATA ROZŁADUNKU</t>
  </si>
  <si>
    <t>h. INSTRUKCJE DOSTAWY</t>
  </si>
  <si>
    <t>4. TOWAR</t>
  </si>
  <si>
    <t>Cena za dodatkowe, opcjonalne ubezpieczenie CARGO - wpisz deklarowaną wartość przesyłki</t>
  </si>
  <si>
    <t>x</t>
  </si>
  <si>
    <t>62-300</t>
  </si>
  <si>
    <t>62-002</t>
  </si>
  <si>
    <t>02-495</t>
  </si>
  <si>
    <t>KRAKÓW</t>
  </si>
  <si>
    <t>05-500</t>
  </si>
  <si>
    <t>62-510</t>
  </si>
  <si>
    <t>07-200</t>
  </si>
  <si>
    <t>CARREFOUR POLSKA SP. Z O.O.</t>
  </si>
  <si>
    <t>05-082</t>
  </si>
  <si>
    <t>06-500</t>
  </si>
  <si>
    <t>82-300</t>
  </si>
  <si>
    <t>67-200</t>
  </si>
  <si>
    <t>42-200</t>
  </si>
  <si>
    <t>41-250</t>
  </si>
  <si>
    <t>59-220</t>
  </si>
  <si>
    <t>86-300</t>
  </si>
  <si>
    <t>33-300</t>
  </si>
  <si>
    <t>41-400</t>
  </si>
  <si>
    <t>41-800</t>
  </si>
  <si>
    <t>59-900</t>
  </si>
  <si>
    <t>76-251</t>
  </si>
  <si>
    <t>43-100</t>
  </si>
  <si>
    <t>05-090</t>
  </si>
  <si>
    <t>41-200</t>
  </si>
  <si>
    <t>WARSZAWA</t>
  </si>
  <si>
    <t>76-200</t>
  </si>
  <si>
    <t>43-300</t>
  </si>
  <si>
    <t>05-530</t>
  </si>
  <si>
    <t>62-023</t>
  </si>
  <si>
    <t>62-080</t>
  </si>
  <si>
    <t>21-500</t>
  </si>
  <si>
    <t>17-100</t>
  </si>
  <si>
    <t>87-300</t>
  </si>
  <si>
    <t>43-400</t>
  </si>
  <si>
    <t>39-200</t>
  </si>
  <si>
    <t>19-300</t>
  </si>
  <si>
    <t>88-100</t>
  </si>
  <si>
    <t>63-200</t>
  </si>
  <si>
    <t>58-506</t>
  </si>
  <si>
    <t>62-800</t>
  </si>
  <si>
    <t>46-200</t>
  </si>
  <si>
    <t>62-600</t>
  </si>
  <si>
    <t>82-500</t>
  </si>
  <si>
    <t>64-100</t>
  </si>
  <si>
    <t>55-200</t>
  </si>
  <si>
    <t>95-200</t>
  </si>
  <si>
    <t>97-300</t>
  </si>
  <si>
    <t>09-400</t>
  </si>
  <si>
    <t>48-200</t>
  </si>
  <si>
    <t>43-200</t>
  </si>
  <si>
    <t>47-400</t>
  </si>
  <si>
    <t>63-900</t>
  </si>
  <si>
    <t>38-500</t>
  </si>
  <si>
    <t>32-600</t>
  </si>
  <si>
    <t>47-100</t>
  </si>
  <si>
    <t>21-040</t>
  </si>
  <si>
    <t>12-100</t>
  </si>
  <si>
    <t>20-329</t>
  </si>
  <si>
    <t>41-219</t>
  </si>
  <si>
    <t>75-122</t>
  </si>
  <si>
    <t>55-040</t>
  </si>
  <si>
    <t>26-600</t>
  </si>
  <si>
    <t>05-070</t>
  </si>
  <si>
    <t>64-600</t>
  </si>
  <si>
    <t>05-126</t>
  </si>
  <si>
    <t>73-108</t>
  </si>
  <si>
    <t>05-806</t>
  </si>
  <si>
    <t>GDYNIA</t>
  </si>
  <si>
    <t>05-230</t>
  </si>
  <si>
    <t>21-532</t>
  </si>
  <si>
    <t>05-650</t>
  </si>
  <si>
    <t>16-400</t>
  </si>
  <si>
    <t>LUBLIN</t>
  </si>
  <si>
    <t>22-400</t>
  </si>
  <si>
    <t>08-110</t>
  </si>
  <si>
    <t>05-825</t>
  </si>
  <si>
    <t>BUDOWA SERGO</t>
  </si>
  <si>
    <t>MDP</t>
  </si>
  <si>
    <t>3D SYSTEM</t>
  </si>
  <si>
    <t>4 LOOK</t>
  </si>
  <si>
    <t>A&amp;B BRANDS</t>
  </si>
  <si>
    <t>ACHILLES</t>
  </si>
  <si>
    <t>ADAMIETZ</t>
  </si>
  <si>
    <t>ADAMS H. PĘDZICH</t>
  </si>
  <si>
    <t>Aero AT Sp. z o.o.</t>
  </si>
  <si>
    <t>AGRA-H</t>
  </si>
  <si>
    <t>AGRANA FRUIT</t>
  </si>
  <si>
    <t>AGREGATY FOGO SP. Z O.O.</t>
  </si>
  <si>
    <t>AGREGATY PEX-POOL PLUS</t>
  </si>
  <si>
    <t>AIRWENT-SYSTEM</t>
  </si>
  <si>
    <t>AKWALAND</t>
  </si>
  <si>
    <t>ALLTS</t>
  </si>
  <si>
    <t>ALMA  POLSKA WROCŁAW SP.  Z O.O.</t>
  </si>
  <si>
    <t>Alu System Plus Sp. J.</t>
  </si>
  <si>
    <t>ALUPROF S.A.</t>
  </si>
  <si>
    <t>Aluron  Sp. z o.o.</t>
  </si>
  <si>
    <t>ALUTEAM POLSKA SP. Z O.O.</t>
  </si>
  <si>
    <t>ALUWEN</t>
  </si>
  <si>
    <t>AMAKS  A. GUBLER BICZYSKO</t>
  </si>
  <si>
    <t>Amica  s.a. - magazyn armatura</t>
  </si>
  <si>
    <t>ANMAR</t>
  </si>
  <si>
    <t>AQUA MEDIC</t>
  </si>
  <si>
    <t>AQUA NURT</t>
  </si>
  <si>
    <t>AQUA SZUT SP. Z O.O.</t>
  </si>
  <si>
    <t>AQUAEL SP. Z O.O.</t>
  </si>
  <si>
    <t>ARCELOR CONSTRUCTION POLSKA</t>
  </si>
  <si>
    <t>ARCELOR RAWA MAZ.</t>
  </si>
  <si>
    <t>ARMACELL</t>
  </si>
  <si>
    <t>ARMAT</t>
  </si>
  <si>
    <t>ART-FOL S.C.  MOTYCZ</t>
  </si>
  <si>
    <t>ART-FOL S.C. Lublin</t>
  </si>
  <si>
    <t>ART-FOL S.C. MOTYCZ</t>
  </si>
  <si>
    <t>ASTAT SP. Z O.O.</t>
  </si>
  <si>
    <t>ASTROMAL  SP. Z O.O.</t>
  </si>
  <si>
    <t>ATIS  SP. Z O.O.</t>
  </si>
  <si>
    <t>ATS PRODUKCJA USZCZELEK SANITARNYCH</t>
  </si>
  <si>
    <t>AUTOMET  SP. Z O.O.</t>
  </si>
  <si>
    <t>AUTOMET SP. Z O.O.</t>
  </si>
  <si>
    <t>AUTOSAN S.A.</t>
  </si>
  <si>
    <t>AXXEL SP. Z O.O.</t>
  </si>
  <si>
    <t xml:space="preserve">BAJECZNA KRAINA </t>
  </si>
  <si>
    <t>BALEX METAL  Mirków</t>
  </si>
  <si>
    <t>BALEX-METAL  BOLSZEWO</t>
  </si>
  <si>
    <t>BALT-YACHT</t>
  </si>
  <si>
    <t>BAT SP. Z O.O.</t>
  </si>
  <si>
    <t>BELMA ACCESSORIES SYSTEMS</t>
  </si>
  <si>
    <t>BEMAKOR SP Z O.O.</t>
  </si>
  <si>
    <t>BLACHPROFIL</t>
  </si>
  <si>
    <t>BLASTRAC POLAND</t>
  </si>
  <si>
    <t>BRECO  SP. Z O .O.</t>
  </si>
  <si>
    <t>BTS-SYSTEM</t>
  </si>
  <si>
    <t>BUDMAT</t>
  </si>
  <si>
    <t>BUDOWA ABM SOLID S.A.</t>
  </si>
  <si>
    <t>Budowa ABW SOLID Częstochowa</t>
  </si>
  <si>
    <t>BUDOWA STADIONU PIAST</t>
  </si>
  <si>
    <t>BUDOWA USTRONIANKA</t>
  </si>
  <si>
    <t>BUDOWLANE CENTRUM DYSTYBUCJI</t>
  </si>
  <si>
    <t>BUD-WENT</t>
  </si>
  <si>
    <t>C.H. POD WIATRAKAMI</t>
  </si>
  <si>
    <t>CARECO P.P.U.H.</t>
  </si>
  <si>
    <t>CB  SPÓŁKA AKCYJNA</t>
  </si>
  <si>
    <t>CB MOREK</t>
  </si>
  <si>
    <t>CBM POLSKA SP. Z O.O.</t>
  </si>
  <si>
    <t>CEMBRIT S.A.</t>
  </si>
  <si>
    <t xml:space="preserve">Centrodach </t>
  </si>
  <si>
    <t>CENTRUM BUDOWNICTWA</t>
  </si>
  <si>
    <t>CENTRUM KLIMA</t>
  </si>
  <si>
    <t>CEZAR</t>
  </si>
  <si>
    <t>CHC OPAKOWANIA</t>
  </si>
  <si>
    <t>CHEMIA LUBLIN S.A.</t>
  </si>
  <si>
    <t>CHOMIK M. ŚWIEŻY</t>
  </si>
  <si>
    <t>CIAT  SP. Z O.O.</t>
  </si>
  <si>
    <t>CIMAT</t>
  </si>
  <si>
    <t>Climamedic Sp. z o.o.</t>
  </si>
  <si>
    <t>CMS AUTO SP. Z O.O.</t>
  </si>
  <si>
    <t>CRAZBUD</t>
  </si>
  <si>
    <t>DACH SERWIS</t>
  </si>
  <si>
    <t>DACH SERWIS -MARIUSZ KARPOWICZ</t>
  </si>
  <si>
    <t>DACHLAND</t>
  </si>
  <si>
    <t>DACHY MALTRANS</t>
  </si>
  <si>
    <t>DAKO  Fabryka okien</t>
  </si>
  <si>
    <t>DANIEL "KANTOR WYMIANY WALUT</t>
  </si>
  <si>
    <t>DEKA IZOLACJE TECHNICZNE S.J.</t>
  </si>
  <si>
    <t>DEK-POL</t>
  </si>
  <si>
    <t>DELPHIA YACHTS KOT SP.J.</t>
  </si>
  <si>
    <t>DEN BRAVEN</t>
  </si>
  <si>
    <t>Diversa  Sp. z o.o.</t>
  </si>
  <si>
    <t>DM MAREK DAMEK</t>
  </si>
  <si>
    <t>DOBROPLAST</t>
  </si>
  <si>
    <t>DOBROPLAST ZAMBRÓW</t>
  </si>
  <si>
    <t>DOMAT</t>
  </si>
  <si>
    <t>Domino Dach</t>
  </si>
  <si>
    <t>DORKEN  DELTA  FOLIE  SP. ZO .O.</t>
  </si>
  <si>
    <t>DOSPEL SP. Z O.O.</t>
  </si>
  <si>
    <t>DR  HOHN  SP. Z O.O.</t>
  </si>
  <si>
    <t>DZT TYMIŃSCY S.J.</t>
  </si>
  <si>
    <t>ECKERT AS</t>
  </si>
  <si>
    <t>EKOKLIMAX-PROJEKT</t>
  </si>
  <si>
    <t>EKOL-UNICON</t>
  </si>
  <si>
    <t>EKO-TECHMOT</t>
  </si>
  <si>
    <t>EKSTRADACH</t>
  </si>
  <si>
    <t>ELEKTROBUD P.P.U.</t>
  </si>
  <si>
    <t>ELEKTROMONTAŻ</t>
  </si>
  <si>
    <t>EL-MAR</t>
  </si>
  <si>
    <t>ELMECH METAL  SP. Z O.O.</t>
  </si>
  <si>
    <t>ENERGOPIAST</t>
  </si>
  <si>
    <t xml:space="preserve">ENERYS </t>
  </si>
  <si>
    <t>ENKI SP. Z O.O.</t>
  </si>
  <si>
    <t>ETISOFT SP. Z O.O.</t>
  </si>
  <si>
    <t>EUROBUD</t>
  </si>
  <si>
    <t>EXTRA DACH</t>
  </si>
  <si>
    <t>Fabet Sp. z o.o.</t>
  </si>
  <si>
    <t>FAGORMASTERCOOK S.A.</t>
  </si>
  <si>
    <t>FAKRO PP SP. Z O.O.</t>
  </si>
  <si>
    <t>FERMY DROBIU</t>
  </si>
  <si>
    <t>FIRMA CUKIERNICZA ,,SOLIDARNOŚĆ"</t>
  </si>
  <si>
    <t>FIRMA GISZTER</t>
  </si>
  <si>
    <t>FOLNET</t>
  </si>
  <si>
    <t>Folnet  Skórzewo</t>
  </si>
  <si>
    <t>FOL-TECH</t>
  </si>
  <si>
    <t>Forte s.a.</t>
  </si>
  <si>
    <t>Franke</t>
  </si>
  <si>
    <t xml:space="preserve">FRAPOL  </t>
  </si>
  <si>
    <t>FRAPOL</t>
  </si>
  <si>
    <t xml:space="preserve">FRESHTREND </t>
  </si>
  <si>
    <t>GLINMET</t>
  </si>
  <si>
    <t>GLOBPLAST SP. Z O.O.</t>
  </si>
  <si>
    <t>GLS-POCZTA KURIERSKA</t>
  </si>
  <si>
    <t>GOSPODARSTWO ROLNE ANETA I KRZYSZTOF</t>
  </si>
  <si>
    <t>GOSPODARSTWO ROLNO-HANDLOWE</t>
  </si>
  <si>
    <t>GÓR-STAL SP. Z O.O.</t>
  </si>
  <si>
    <t>Greiner Perfoam Sp .zo.o.</t>
  </si>
  <si>
    <t>GRZEGORZ ŻABICKI</t>
  </si>
  <si>
    <t xml:space="preserve">GTC </t>
  </si>
  <si>
    <t>GUDEPOL</t>
  </si>
  <si>
    <t>HANAH</t>
  </si>
  <si>
    <t>HANBUD</t>
  </si>
  <si>
    <t>HANBUD- WŁODAWA</t>
  </si>
  <si>
    <t>HAND-BUD II</t>
  </si>
  <si>
    <t>HANYANG POLSKA SP. Z O.O.</t>
  </si>
  <si>
    <t>HANYANG ZAS SP. Z O.O.</t>
  </si>
  <si>
    <t>HEBAN</t>
  </si>
  <si>
    <t>HIPERNET</t>
  </si>
  <si>
    <t>HUBENY S.C.</t>
  </si>
  <si>
    <t>HURTOWNIA MATERIAŁÓW BUDOWLANYCH ,,DOMAT"</t>
  </si>
  <si>
    <t>HUTA STALOWA WOLA S.A.</t>
  </si>
  <si>
    <t>HYDROSPRZĘT</t>
  </si>
  <si>
    <t>IGLOO W. WŁODARCZYK</t>
  </si>
  <si>
    <t>IMC WINKOWSKI</t>
  </si>
  <si>
    <t>INTERCHEMALL</t>
  </si>
  <si>
    <t>INTERDACH</t>
  </si>
  <si>
    <t>ITC ECO  SP. Z O.O.</t>
  </si>
  <si>
    <t>IZOLMET</t>
  </si>
  <si>
    <t>Izopanel  Sp. z o.o.</t>
  </si>
  <si>
    <t>J.A.W. AKCESORIA DACHOWE S.C.</t>
  </si>
  <si>
    <t>JANUKOWICZ  JACHT</t>
  </si>
  <si>
    <t>Jawa Yachts</t>
  </si>
  <si>
    <t>JBG-2</t>
  </si>
  <si>
    <t>JERZY HUBENY</t>
  </si>
  <si>
    <t>JMD DANIEL TECHNOLOGIE</t>
  </si>
  <si>
    <t>JMN 40</t>
  </si>
  <si>
    <t>JUKA P.P.H.</t>
  </si>
  <si>
    <t>JUMIDA</t>
  </si>
  <si>
    <t>JURMET SP. Z O.O.</t>
  </si>
  <si>
    <t>K 3</t>
  </si>
  <si>
    <t>KAMA</t>
  </si>
  <si>
    <t>KAMET</t>
  </si>
  <si>
    <t>KANCELARIA ADWOKACKA</t>
  </si>
  <si>
    <t>KINGSPAN SP. Z O.O.</t>
  </si>
  <si>
    <t>KINGSPAN, BUDOWA BASENU</t>
  </si>
  <si>
    <t>KLIMAWENT</t>
  </si>
  <si>
    <t>KNAUF BEŁCHATÓW ZAKŁAD 1351</t>
  </si>
  <si>
    <t>KOMAT</t>
  </si>
  <si>
    <t>KORELL</t>
  </si>
  <si>
    <t>KRAGUM</t>
  </si>
  <si>
    <t>KRAMER S.A.</t>
  </si>
  <si>
    <t>KRUMBER GROUP</t>
  </si>
  <si>
    <t>KUPSIK</t>
  </si>
  <si>
    <t>LAFARGE GIPS</t>
  </si>
  <si>
    <t>LG ELECTRONICS</t>
  </si>
  <si>
    <t>LG IGNOTEK POLAND SP. Z O.O.</t>
  </si>
  <si>
    <t>LIGUM POL SP. Z O.O.</t>
  </si>
  <si>
    <t>LINDTECH</t>
  </si>
  <si>
    <t>LOKAL SERWIS DOM</t>
  </si>
  <si>
    <t>ŁODZIAK</t>
  </si>
  <si>
    <t>Mac-Mor</t>
  </si>
  <si>
    <t>MADACH SP. Z O.O.</t>
  </si>
  <si>
    <t>MAGAZYN VERHOVEN - DEN BRAVEN</t>
  </si>
  <si>
    <t>MAGE  HERZBERG SP. Z O.O.</t>
  </si>
  <si>
    <t xml:space="preserve">Makowski PPHU </t>
  </si>
  <si>
    <t>MARCEGAGLIA POLAND SP. Z O.O.</t>
  </si>
  <si>
    <t>MARKOS SP. Z O.O.</t>
  </si>
  <si>
    <t>MASKPOL  S.A.</t>
  </si>
  <si>
    <t>Masterprofi  Sp. z o.o.</t>
  </si>
  <si>
    <t>Maxen</t>
  </si>
  <si>
    <t>MAXIMA SYSTEM</t>
  </si>
  <si>
    <t>MAZURIA</t>
  </si>
  <si>
    <t>MDM S.A.</t>
  </si>
  <si>
    <t>MERCOR</t>
  </si>
  <si>
    <t>MERITUM S.C.</t>
  </si>
  <si>
    <t>MESKO-AGD</t>
  </si>
  <si>
    <t>METAL-FACH</t>
  </si>
  <si>
    <t>MEZ TECHNIK</t>
  </si>
  <si>
    <t>MG MURBET-export</t>
  </si>
  <si>
    <t>MHS  II HYDRAULIKA  SIŁOWA</t>
  </si>
  <si>
    <t>MIEDZYNAROD. TARGI POZNANSKIE, PAW 3A STOISKO 77</t>
  </si>
  <si>
    <t>MIR PAK</t>
  </si>
  <si>
    <t>MISTA Sp z o.o.</t>
  </si>
  <si>
    <t>MŁYNY- BUDOWA KORCZOWA DOLINA</t>
  </si>
  <si>
    <t>MODEL-ART</t>
  </si>
  <si>
    <t>MORATEX Instytut Technologii</t>
  </si>
  <si>
    <t>MPD</t>
  </si>
  <si>
    <t>MULTIPROJEKT- BUDOWA GLANCOS</t>
  </si>
  <si>
    <t>MULTISERW-MOREK</t>
  </si>
  <si>
    <t>MURBET Gabrylewicz</t>
  </si>
  <si>
    <t>NAVOTECH INŻYNIERIA SRODOWISKOWA</t>
  </si>
  <si>
    <t>NEOPROFIL S.J.</t>
  </si>
  <si>
    <t>NEXMAR</t>
  </si>
  <si>
    <t>NIBE-BIAWAR</t>
  </si>
  <si>
    <t>NO LIMIT  SP. Z O.O.</t>
  </si>
  <si>
    <t>NOMI  ZAMOŚĆ</t>
  </si>
  <si>
    <t>NOMI INOWROCŁAW</t>
  </si>
  <si>
    <t>NOMI JELENIA GÓRA</t>
  </si>
  <si>
    <t>NOMI KLUCZBORK</t>
  </si>
  <si>
    <t>NOMI LESZNO</t>
  </si>
  <si>
    <t>NOMI PABIANICE</t>
  </si>
  <si>
    <t>NOMI PŁOCK</t>
  </si>
  <si>
    <t>NOMI SIEDLCE</t>
  </si>
  <si>
    <t>NORGIPS  SP. ZO.O.</t>
  </si>
  <si>
    <t>NYCOMED PHARMA SP. Z O.O.</t>
  </si>
  <si>
    <t>OKNOPLAST  PRZEDSIEBIORSTWO PORODUKCTYJNE</t>
  </si>
  <si>
    <t>OKPOL  SP. Z O.O.</t>
  </si>
  <si>
    <t>OMAN SP. Z O.O.</t>
  </si>
  <si>
    <t>Oman Zakład Produkcyjny</t>
  </si>
  <si>
    <t>ONDULINE  PRODUCTION SP. Z O.O.</t>
  </si>
  <si>
    <t xml:space="preserve">Orion  III </t>
  </si>
  <si>
    <t>ORLIKOWSKA  P.P.H.U.</t>
  </si>
  <si>
    <t>ORWAT FILTERTECHNIK SP. Z O.O.</t>
  </si>
  <si>
    <t>P GUM-SILL</t>
  </si>
  <si>
    <t>P.H.M. POLCOMM</t>
  </si>
  <si>
    <t>P.P.H.U.  ORLIKOWSKA JOLANTA</t>
  </si>
  <si>
    <t>P.P.H.U. RAFKA</t>
  </si>
  <si>
    <t>PACK-CENTER</t>
  </si>
  <si>
    <t>PADILLA</t>
  </si>
  <si>
    <t>PAKART</t>
  </si>
  <si>
    <t>PAKO POZNAŃ</t>
  </si>
  <si>
    <t>PAKOM</t>
  </si>
  <si>
    <t>PANELTECH</t>
  </si>
  <si>
    <t>PARTNER FHU</t>
  </si>
  <si>
    <t>PASZKIEWICZ</t>
  </si>
  <si>
    <t>PGE ELEKTROWNIA TURÓW S.A.</t>
  </si>
  <si>
    <t>PHU PERFECT</t>
  </si>
  <si>
    <t>PIK</t>
  </si>
  <si>
    <t>PLAC BUDOWY</t>
  </si>
  <si>
    <t>PLASTAL SP. Z O.O.</t>
  </si>
  <si>
    <t>POLARIS</t>
  </si>
  <si>
    <t>POLCOMM  DARIUSZ KOZAK</t>
  </si>
  <si>
    <t>POLIMEX MOSTOSTAL</t>
  </si>
  <si>
    <t>POLKAMEX</t>
  </si>
  <si>
    <t>Polmat Przesiębiorstwo Handlowe</t>
  </si>
  <si>
    <t>POLMER SP. Z O.O.</t>
  </si>
  <si>
    <t>Polonica  sp. z o.o.</t>
  </si>
  <si>
    <t>POMEL</t>
  </si>
  <si>
    <t>PONZIO POLSKA</t>
  </si>
  <si>
    <t>POSNET</t>
  </si>
  <si>
    <t>PPHU  ,,ŁODZIAK"</t>
  </si>
  <si>
    <t>PPHU MIKOL</t>
  </si>
  <si>
    <t>PPM  FIRMA HANDLOWA</t>
  </si>
  <si>
    <t>PPM FIRMA HANDLOWA</t>
  </si>
  <si>
    <t>PROFOS</t>
  </si>
  <si>
    <t>PRONAR SP. Z O.O.</t>
  </si>
  <si>
    <t>PRO-VENT SYSTEMY WENT</t>
  </si>
  <si>
    <t>PRUSZYŃSKI</t>
  </si>
  <si>
    <t>PRUSZYŃSKI - KOMORÓW</t>
  </si>
  <si>
    <t>Pruszyński-Nowicki</t>
  </si>
  <si>
    <t>Przedsiębiorstwo Prod.-Handl.</t>
  </si>
  <si>
    <t>PSB</t>
  </si>
  <si>
    <t>QLA SP. Z O.O.</t>
  </si>
  <si>
    <t>QUADRO</t>
  </si>
  <si>
    <t>RAFAKO</t>
  </si>
  <si>
    <t>RAPID SP. Z O.O.</t>
  </si>
  <si>
    <t>REH4MAT</t>
  </si>
  <si>
    <t>REMO</t>
  </si>
  <si>
    <t>RIGIPS</t>
  </si>
  <si>
    <t>ROAS P.P.H.U.</t>
  </si>
  <si>
    <t>ROTO FRANK</t>
  </si>
  <si>
    <t>ROZBUD</t>
  </si>
  <si>
    <t>ROZBUDOWA ZAKŁ. FAURECJA</t>
  </si>
  <si>
    <t>ROZTOCZE</t>
  </si>
  <si>
    <t>RUDFIL S.C. TECHNIKA FILTRACJI</t>
  </si>
  <si>
    <t xml:space="preserve">RUUKKI POLSKA </t>
  </si>
  <si>
    <t>SAFE and SOUND</t>
  </si>
  <si>
    <t>SAINT-GOBAIN</t>
  </si>
  <si>
    <t>SALCOM</t>
  </si>
  <si>
    <t>SAMSUNG  ELECTRONICS POLAND</t>
  </si>
  <si>
    <t>SANIT</t>
  </si>
  <si>
    <t>SANIT  MARIA SKACZKO</t>
  </si>
  <si>
    <t>SANITEC KOŁO</t>
  </si>
  <si>
    <t>SELAX</t>
  </si>
  <si>
    <t>SEWERA</t>
  </si>
  <si>
    <t>SEWERA OSWIECIM</t>
  </si>
  <si>
    <t>SEWERA SOSNOWIEC</t>
  </si>
  <si>
    <t>SHADOW-SYSTEM</t>
  </si>
  <si>
    <t>SIG  SP. Z O.O.</t>
  </si>
  <si>
    <t>SIMAX SP. Z O.O.</t>
  </si>
  <si>
    <t>SITACO</t>
  </si>
  <si>
    <t>SMAY</t>
  </si>
  <si>
    <t>SOLIS/SATOR</t>
  </si>
  <si>
    <t>SPETECH</t>
  </si>
  <si>
    <t>STAL-HART</t>
  </si>
  <si>
    <t>STARION</t>
  </si>
  <si>
    <t>STEMA</t>
  </si>
  <si>
    <t>STOMIL</t>
  </si>
  <si>
    <t>STOMIL MAGAZYN Z 7 NR 25</t>
  </si>
  <si>
    <t>SUPER DACH SP. J.</t>
  </si>
  <si>
    <t>SUPERFILTR    P.U.H.P.</t>
  </si>
  <si>
    <t>SURF WOJCIECH WISNIEWSKI , ZAKŁAD PRODUKCJI SPRZET</t>
  </si>
  <si>
    <t>Ślepsk</t>
  </si>
  <si>
    <t>ŚLEPSK</t>
  </si>
  <si>
    <t>T. EL. POLAND</t>
  </si>
  <si>
    <t>TAHEMA</t>
  </si>
  <si>
    <t>Taurus Sea Power Sp. z o.o.</t>
  </si>
  <si>
    <t>Tel. Poland</t>
  </si>
  <si>
    <t>TEREN ZAKŁADÓW TYTONIOWYCH</t>
  </si>
  <si>
    <t>Termika  Sp. zo .o.</t>
  </si>
  <si>
    <t>Terminal Raben Brzezie / Krakowa</t>
  </si>
  <si>
    <t>Terminal Raben Brzezie/Krakowa</t>
  </si>
  <si>
    <t>TERMINAL RABEN GLIWICE</t>
  </si>
  <si>
    <t>THERMAFLEX IZOLACJI SP. Z O.O.</t>
  </si>
  <si>
    <t>Thermaflex Izolacji Sp. z o.o.</t>
  </si>
  <si>
    <t xml:space="preserve">TOL BUD </t>
  </si>
  <si>
    <t>TOMASZ KLESNY</t>
  </si>
  <si>
    <t>TOOLS POLAND</t>
  </si>
  <si>
    <t>TRAFOS VOLUMEN</t>
  </si>
  <si>
    <t>UNILUX SYSTEM</t>
  </si>
  <si>
    <t>VALEO</t>
  </si>
  <si>
    <t>VBH POLSKA SP. Z O.O.</t>
  </si>
  <si>
    <t>VDS Tomasz Sobich</t>
  </si>
  <si>
    <t>VICTORY</t>
  </si>
  <si>
    <t>Waś Sp.J.</t>
  </si>
  <si>
    <t>Wisła Corporation Sp. z o.o.</t>
  </si>
  <si>
    <t>WIST-BUD</t>
  </si>
  <si>
    <t>WITRONA</t>
  </si>
  <si>
    <t>WIX-FILTRON</t>
  </si>
  <si>
    <t>WŁOZAMOT  PANEL SP. Z O.O.</t>
  </si>
  <si>
    <t>WYDAWNICTWO ,,ARTIS-COLLAGE"</t>
  </si>
  <si>
    <t>XL TAPE IN INTERNATIONAL</t>
  </si>
  <si>
    <t>ZAKŁAD HANDLU MAT. BUD. I OPAŁEM</t>
  </si>
  <si>
    <t>ZAKŁAD PRODUKCYJNY ZAMBRÓW</t>
  </si>
  <si>
    <t>ZAKŁAD ROZTOCZE</t>
  </si>
  <si>
    <t>ZAKŁAD URZĄDZEŃ TECHNIKI POWIETRZA SP. Z O.O.</t>
  </si>
  <si>
    <t>ZAKŁAD W MIĘDZYLESIU</t>
  </si>
  <si>
    <t>ZAPS - NET SPÓŁKA Z O.O.</t>
  </si>
  <si>
    <t>ZARTMET</t>
  </si>
  <si>
    <t>ZELMER PRO SPÓŁKA</t>
  </si>
  <si>
    <t>ZELMER S.A.</t>
  </si>
  <si>
    <t xml:space="preserve">TOWAROWA </t>
  </si>
  <si>
    <t>DYBOWSKIEGO 3</t>
  </si>
  <si>
    <t>SRODKOWA 7, OPACZ KOLONIA</t>
  </si>
  <si>
    <t>SPACEROWA 13</t>
  </si>
  <si>
    <t>WIŚNIOWA 13</t>
  </si>
  <si>
    <t>JANKA KRASICKIEGO 6</t>
  </si>
  <si>
    <t>BRACI PANKEL 1</t>
  </si>
  <si>
    <t>GIŻYCKA 5</t>
  </si>
  <si>
    <t>COP-U 2</t>
  </si>
  <si>
    <t>NYSKA 27</t>
  </si>
  <si>
    <t>ŁAWSKA 2, ŁAWY</t>
  </si>
  <si>
    <t>ŚWIĘCIECHOWSKA 36, WILKOWICE</t>
  </si>
  <si>
    <t>METALOWCÓW 35</t>
  </si>
  <si>
    <t>MIZIKOWSKIEGO 3</t>
  </si>
  <si>
    <t>WOJSKA POLSKIEGO 1 A</t>
  </si>
  <si>
    <t>SŁONECZNIKOWA  2</t>
  </si>
  <si>
    <t>WSPÓŁPRACY  7</t>
  </si>
  <si>
    <t>LEŚNA 2 D</t>
  </si>
  <si>
    <t>WARSZAWSKA 153</t>
  </si>
  <si>
    <t>OKÓLNA 10</t>
  </si>
  <si>
    <t>BRZESKA 79</t>
  </si>
  <si>
    <t>OKULICKIEGO 5 OŚ. KOMBATANTÓW</t>
  </si>
  <si>
    <t>KRZEMIENIECKA 112 A</t>
  </si>
  <si>
    <t>MICKIEWICZA  52</t>
  </si>
  <si>
    <t>GARWOLIŃSKA 43/1</t>
  </si>
  <si>
    <t>HELIKOPTEROWA 9-11 BOGUCIN</t>
  </si>
  <si>
    <t>TOPOLOWA 3 C</t>
  </si>
  <si>
    <t>AL. NIEPODLEGŁOŚCI 41</t>
  </si>
  <si>
    <t>DUBOWO II NR. 35</t>
  </si>
  <si>
    <t>SKŁADOWA 33</t>
  </si>
  <si>
    <t>KONOPNICA 120</t>
  </si>
  <si>
    <t>TARGOWA 2</t>
  </si>
  <si>
    <t>WILCZKOWICE GORNE 20 C</t>
  </si>
  <si>
    <t>KONOPNICA  159 A</t>
  </si>
  <si>
    <t>PARYSA 31</t>
  </si>
  <si>
    <t>KONOPNICA 159 A</t>
  </si>
  <si>
    <t>OBŁACZKOWO 144 A</t>
  </si>
  <si>
    <t>GRANICZNA 7</t>
  </si>
  <si>
    <t>KORPELE STREFA   9</t>
  </si>
  <si>
    <t>ŚWIĘTEGO JANA 23 A</t>
  </si>
  <si>
    <t>HENRYKA SIENKIEWICZA 4</t>
  </si>
  <si>
    <t>HENRYKA STANKIEWICZA 4</t>
  </si>
  <si>
    <t>LIPIŃSKIEGO 109</t>
  </si>
  <si>
    <t>SOSNOWSKIEGO 40/42</t>
  </si>
  <si>
    <t>LIPOWA 12</t>
  </si>
  <si>
    <t>WROCŁAWSKA 42</t>
  </si>
  <si>
    <t>WEJHEROWSKA 12 C</t>
  </si>
  <si>
    <t>ŻRNOWO PIERWSZE 9 B</t>
  </si>
  <si>
    <t>NOWATORÓW 13</t>
  </si>
  <si>
    <t>ŁOCHOWSKA 69</t>
  </si>
  <si>
    <t>GDANSKA 35</t>
  </si>
  <si>
    <t>GROJECKA 39</t>
  </si>
  <si>
    <t>DWORCOWA 74 ,GOLINA</t>
  </si>
  <si>
    <t>KOMOROWICKA 43</t>
  </si>
  <si>
    <t>GÓRNA 5 LOK.2, GRABÓWKA</t>
  </si>
  <si>
    <t>OTOLIŃSKA 25</t>
  </si>
  <si>
    <t>KOLONIA BOCHOTNIA 5</t>
  </si>
  <si>
    <t>WARSZAWSKA 347</t>
  </si>
  <si>
    <t>TOWAROWA</t>
  </si>
  <si>
    <t>LEŚNA</t>
  </si>
  <si>
    <t>OPOLASKA 13</t>
  </si>
  <si>
    <t>DEKORACYJNA 6</t>
  </si>
  <si>
    <t>GRANICZNA 15 A</t>
  </si>
  <si>
    <t>SZCZECIŃSKA</t>
  </si>
  <si>
    <t>SZCZECIŃSKA 35</t>
  </si>
  <si>
    <t>ŚWIERCZESKIEGO 115</t>
  </si>
  <si>
    <t>OZIMSKA 2 A</t>
  </si>
  <si>
    <t>LIDZBARSKA 59 A</t>
  </si>
  <si>
    <t>JACKÓW 15</t>
  </si>
  <si>
    <t>GNIEŹNIEŃSKA 4</t>
  </si>
  <si>
    <t>ŚWIDNICKA 54</t>
  </si>
  <si>
    <t>MIKOŁAJA REJA 1</t>
  </si>
  <si>
    <t>SOCHACZEWSKA 144 WIERUCHÓW</t>
  </si>
  <si>
    <t>STREFOWA  2</t>
  </si>
  <si>
    <t>PRZESTRZENNA 11</t>
  </si>
  <si>
    <t>SZCZECIN</t>
  </si>
  <si>
    <t>CHEMICZNA 7</t>
  </si>
  <si>
    <t>CEGIELNIANA 875</t>
  </si>
  <si>
    <t>LANGIEWICZA 62</t>
  </si>
  <si>
    <t>SPORNA 3</t>
  </si>
  <si>
    <t>ŻYTNIA 6</t>
  </si>
  <si>
    <t>AL. PILSUDZKIEGO 67</t>
  </si>
  <si>
    <t>HANDLOWCÓW  20</t>
  </si>
  <si>
    <t>LUBELSKA 48</t>
  </si>
  <si>
    <t>CIOLKOWSKIEGO 159</t>
  </si>
  <si>
    <t>LUBELSKA 41 E</t>
  </si>
  <si>
    <t>DALANÓWEK 173 LOK. 2</t>
  </si>
  <si>
    <t>AL. J. PILSUDZKIEGO 88</t>
  </si>
  <si>
    <t>BOGUMINSKA 21</t>
  </si>
  <si>
    <t>SŁONECZNY SAD 29 B</t>
  </si>
  <si>
    <t>KOLEJOWA 3-4</t>
  </si>
  <si>
    <t>KOŚCIUSZKI 63</t>
  </si>
  <si>
    <t>POZAŃSKA 71</t>
  </si>
  <si>
    <t>PRĘŻYŃSKA 36</t>
  </si>
  <si>
    <t>JAKUBA JASIŃSKIEGO 6</t>
  </si>
  <si>
    <t>WIERZBOWA 87</t>
  </si>
  <si>
    <t>LASKOWIEC STARY 4</t>
  </si>
  <si>
    <t>JEZIORNA 1</t>
  </si>
  <si>
    <t>WARSZAWSKA 3</t>
  </si>
  <si>
    <t>I ARMII WOJSKA POLSKIEGO 175</t>
  </si>
  <si>
    <t>GŁÓWNA 186</t>
  </si>
  <si>
    <t>SPOKOJNA 5</t>
  </si>
  <si>
    <t>BARCIKI ŚREDNIE 68 C</t>
  </si>
  <si>
    <t>PAWICKA 4 C</t>
  </si>
  <si>
    <t>PODOLSKA 13</t>
  </si>
  <si>
    <t>BALTYCKA 51</t>
  </si>
  <si>
    <t>ZAKĄTEK 12</t>
  </si>
  <si>
    <t>PODMIEJSKA</t>
  </si>
  <si>
    <t>PRZYCZYNA DOLNA 39</t>
  </si>
  <si>
    <t>DIAMENTOWA 1</t>
  </si>
  <si>
    <t>KS. ST. SZPETNARA 2</t>
  </si>
  <si>
    <t>PODWALE 47</t>
  </si>
  <si>
    <t>POLNA 22</t>
  </si>
  <si>
    <t>LESZCZYŃSKA 73</t>
  </si>
  <si>
    <t>SOŁTYSOWSKA 1</t>
  </si>
  <si>
    <t>SZARA 21</t>
  </si>
  <si>
    <t>LG ELECTRONICS 3</t>
  </si>
  <si>
    <t>MIESZKA I 18 A</t>
  </si>
  <si>
    <t>GORAŃSKA 17 A</t>
  </si>
  <si>
    <t>ŻMIGRODZKA 143</t>
  </si>
  <si>
    <t>WĘGIERSKA 144 A</t>
  </si>
  <si>
    <t>ZYLICE 35 A</t>
  </si>
  <si>
    <t>GOSPODARCZA 25</t>
  </si>
  <si>
    <t>PRZEMYSŁOWA 7</t>
  </si>
  <si>
    <t>BUKOWSKA 14, DĄBROWA</t>
  </si>
  <si>
    <t>CISOWA 18</t>
  </si>
  <si>
    <t>WIĄZOWA 9</t>
  </si>
  <si>
    <t>PÓŁNOCNA 30</t>
  </si>
  <si>
    <t>AL. KRAKOWSKA 63</t>
  </si>
  <si>
    <t>MIERZEJA WIŚLANA 8</t>
  </si>
  <si>
    <t>MIERZEJA WISLANA 8</t>
  </si>
  <si>
    <t>PARKOWA 36</t>
  </si>
  <si>
    <t>POWSTAŃCÓW ŚLĄSKICH 1</t>
  </si>
  <si>
    <t>BRACI KOBYLAŃSKICH 41</t>
  </si>
  <si>
    <t>3-CI SZYB 3</t>
  </si>
  <si>
    <t>SIERAKÓW 63</t>
  </si>
  <si>
    <t>SKRZANÓW</t>
  </si>
  <si>
    <t>PRZEMYSŁOWA 11</t>
  </si>
  <si>
    <t>ADAMÓWEK 37 B</t>
  </si>
  <si>
    <t>1-GO MAJA 50</t>
  </si>
  <si>
    <t>WRZESIŃSKA 31</t>
  </si>
  <si>
    <t>KOŁODZIEJSKA 38</t>
  </si>
  <si>
    <t>BRANSKA 117</t>
  </si>
  <si>
    <t>GRANICZNA 9</t>
  </si>
  <si>
    <t>WYRSKA 15 A</t>
  </si>
  <si>
    <t>CHEMICZNA 1</t>
  </si>
  <si>
    <t>WARSZAWSKA 72</t>
  </si>
  <si>
    <t>KOSOCICKA 7</t>
  </si>
  <si>
    <t>PRZYSUWSKA 7</t>
  </si>
  <si>
    <t>KLONOWO DOLNE 34</t>
  </si>
  <si>
    <t>KWIATKOWSKIEGO 1</t>
  </si>
  <si>
    <t>ŁĄKOTA DOLNA 247</t>
  </si>
  <si>
    <t>STARY WIŚNICZ  289</t>
  </si>
  <si>
    <t>PUŁTUSKA 120</t>
  </si>
  <si>
    <t>CHEMICZNA 18</t>
  </si>
  <si>
    <t>BIAŁOSTOCKA 61/1</t>
  </si>
  <si>
    <t>SŁOWACKIEGO 63 A</t>
  </si>
  <si>
    <t>JAŚMINOWA 1</t>
  </si>
  <si>
    <t>BUDOWLANYCH 36</t>
  </si>
  <si>
    <t>MAKOWA 8</t>
  </si>
  <si>
    <t>WOLA CHYNOWSKA  127</t>
  </si>
  <si>
    <t>MYSLIWSKA 2</t>
  </si>
  <si>
    <t>GAJOWA 5</t>
  </si>
  <si>
    <t>MOŚCICKIEGO 1 BLOK 6</t>
  </si>
  <si>
    <t>MINERSKA 7</t>
  </si>
  <si>
    <t>FABRYCZNA 4</t>
  </si>
  <si>
    <t>KRÓLEWIECKA 20 C</t>
  </si>
  <si>
    <t>ANTONIEWO 8</t>
  </si>
  <si>
    <t>WARYŃSKIEGO 32-36</t>
  </si>
  <si>
    <t>RÓZANSKIEGO 18</t>
  </si>
  <si>
    <t>RENSKI KONIEC 14</t>
  </si>
  <si>
    <t>SOLNA 9 M. 9</t>
  </si>
  <si>
    <t>PRZEMYSŁOWA 20</t>
  </si>
  <si>
    <t>JUDYMA</t>
  </si>
  <si>
    <t>CHWASZCZYŃSKA  194</t>
  </si>
  <si>
    <t>GIPSOWA 3</t>
  </si>
  <si>
    <t>ROMANOWO DOLNE 105</t>
  </si>
  <si>
    <t>ŚLĄSKA 49 A</t>
  </si>
  <si>
    <t>LELEWELA 10</t>
  </si>
  <si>
    <t>OLSZTYŃSKA 67</t>
  </si>
  <si>
    <t>KOŚCIUSZKI 17</t>
  </si>
  <si>
    <t>ZAKŁADOWA 17</t>
  </si>
  <si>
    <t>LESZCZE 15</t>
  </si>
  <si>
    <t>LG ELECTRONICS 1-2</t>
  </si>
  <si>
    <t>SELUSKA 2</t>
  </si>
  <si>
    <t>SIKORSKIEGO 64</t>
  </si>
  <si>
    <t>PRZEMYSŁOWA 5</t>
  </si>
  <si>
    <t>1-GO MAJA 5</t>
  </si>
  <si>
    <t>PRAŻMOWSKA 45 A ŁOŚ</t>
  </si>
  <si>
    <t>RASZYŃSKA 15</t>
  </si>
  <si>
    <t>CHEMICZNA 3</t>
  </si>
  <si>
    <t>SOWIA 15</t>
  </si>
  <si>
    <t>POZNAŃSKA  55</t>
  </si>
  <si>
    <t>WOJSKA POLSKIEGO 118</t>
  </si>
  <si>
    <t>KALISKA 72</t>
  </si>
  <si>
    <t>GŁOBINO 79</t>
  </si>
  <si>
    <t>KONIECZKI</t>
  </si>
  <si>
    <t>HANASIEWICZA 15</t>
  </si>
  <si>
    <t>ROKICIŃSKA 351 A</t>
  </si>
  <si>
    <t>TRAKTORZYSTÓW  10</t>
  </si>
  <si>
    <t>GALINY 2</t>
  </si>
  <si>
    <t>BIELSKA 206</t>
  </si>
  <si>
    <t>KEARCOWA 3</t>
  </si>
  <si>
    <t>ZIEMPINÓW 90</t>
  </si>
  <si>
    <t>ASFALTOWA  1</t>
  </si>
  <si>
    <t>KRESOWA 62</t>
  </si>
  <si>
    <t>ŚCIEGIENNEGO 264</t>
  </si>
  <si>
    <t>DOJAZDOWA 2 A</t>
  </si>
  <si>
    <t>WILKOWO 85</t>
  </si>
  <si>
    <t>GŁOGOWSKA 14</t>
  </si>
  <si>
    <t>PIŁSUDZKIEGO 38</t>
  </si>
  <si>
    <t>GRABSKIEGO 36</t>
  </si>
  <si>
    <t>BUDOWA</t>
  </si>
  <si>
    <t>11-GO LISTOPADA 30 D</t>
  </si>
  <si>
    <t>M. SKŁODOWSKIEJ 3</t>
  </si>
  <si>
    <t>ŁOZIENICA K/GOLENIOWA</t>
  </si>
  <si>
    <t>MARCYPORĘBA 36</t>
  </si>
  <si>
    <t>TOWAROWA 9</t>
  </si>
  <si>
    <t>PAWLICZAKA 22 A</t>
  </si>
  <si>
    <t>TARNOW 55 B</t>
  </si>
  <si>
    <t>MICKIEWICZA 67</t>
  </si>
  <si>
    <t>JANA PAWŁA II 57</t>
  </si>
  <si>
    <t>WACŁAWA 2</t>
  </si>
  <si>
    <t>WYSZYŃSKIEGO 13</t>
  </si>
  <si>
    <t>AL. NIEPODLEGŁOŚCI 35</t>
  </si>
  <si>
    <t>JANA PAWŁA II 51</t>
  </si>
  <si>
    <t>BYCZYŃSKA 99</t>
  </si>
  <si>
    <t>KS. T. KORCZA 5</t>
  </si>
  <si>
    <t>ZAMKOWA 31</t>
  </si>
  <si>
    <t>PRZEMYSŁOWA 1</t>
  </si>
  <si>
    <t>BRZESKA 134</t>
  </si>
  <si>
    <t xml:space="preserve">NORWESKA 1 </t>
  </si>
  <si>
    <t>KSIĘSTWA ŁOWICKIEGO 12</t>
  </si>
  <si>
    <t>OCHMANÓW 117</t>
  </si>
  <si>
    <t>TOPOLOWA 24</t>
  </si>
  <si>
    <t>ZAMKOWA 11</t>
  </si>
  <si>
    <t>GAMOWSKA 3</t>
  </si>
  <si>
    <t>WOJSKA POLSKIEGO 3</t>
  </si>
  <si>
    <t>T. KOŚCIUSZKI  131</t>
  </si>
  <si>
    <t>KUSIĘTA 48</t>
  </si>
  <si>
    <t>STADIONOWA 4</t>
  </si>
  <si>
    <t>DZIADOSZAŃSKA 10</t>
  </si>
  <si>
    <t>CHLEWISKA 100</t>
  </si>
  <si>
    <t>GÓRKI 22 D</t>
  </si>
  <si>
    <t>KOLEJOWA 19</t>
  </si>
  <si>
    <t>WYBIEG 10</t>
  </si>
  <si>
    <t>KARMELKOWA 66</t>
  </si>
  <si>
    <t>STAROŁĘCKA 31</t>
  </si>
  <si>
    <t>OLIKOWSKA 108</t>
  </si>
  <si>
    <t>MICHAŁKOWICKA 24</t>
  </si>
  <si>
    <t>DEKARSKA 2</t>
  </si>
  <si>
    <t>MAJERSKIEGO 9</t>
  </si>
  <si>
    <t>MŁODYCH ENERGETYKÓW 12</t>
  </si>
  <si>
    <t>KRAKOWSKA 332</t>
  </si>
  <si>
    <t>JUGOSLAWIANSKA 10 A</t>
  </si>
  <si>
    <t>ZAWADY 26</t>
  </si>
  <si>
    <t>DĄBROWSKIEGO 81/85</t>
  </si>
  <si>
    <t>SMOLEŃSKA 1 B</t>
  </si>
  <si>
    <t>CHLEWISKA  100</t>
  </si>
  <si>
    <t>TERESPOLSKA 12</t>
  </si>
  <si>
    <t>PONIATOWSKIEGO 91</t>
  </si>
  <si>
    <t>GŁÓWNA 46 A</t>
  </si>
  <si>
    <t>STARGARDZKA 3</t>
  </si>
  <si>
    <t>1 MAJA 191</t>
  </si>
  <si>
    <t>SEROCKA 11</t>
  </si>
  <si>
    <t>PŁOCKA 22, CEKANOWO</t>
  </si>
  <si>
    <t>MUNICYPALNA 33</t>
  </si>
  <si>
    <t>PRAŻMOWSKA  45 A</t>
  </si>
  <si>
    <t>GDAŃSKA 35</t>
  </si>
  <si>
    <t>ARMII LUDOWEJ 23</t>
  </si>
  <si>
    <t>KUKUŁCZA 5</t>
  </si>
  <si>
    <t>KOŚCIERSKA 9</t>
  </si>
  <si>
    <t>MICKIEWICZA 101 A</t>
  </si>
  <si>
    <t>POSIŁKOWA 4 A DOBRÓWKA GÓRNA</t>
  </si>
  <si>
    <t>RELAKSOWA 41 NOWA WIEŚ</t>
  </si>
  <si>
    <t>SOKOŁOWSKA 32 B</t>
  </si>
  <si>
    <t>MOTANIEC 2 K</t>
  </si>
  <si>
    <t>WEŁECZ 142</t>
  </si>
  <si>
    <t>TURYSTYCZNA 25</t>
  </si>
  <si>
    <t>JANA PAWLA II 8A</t>
  </si>
  <si>
    <t>HANDLOWA 7</t>
  </si>
  <si>
    <t>PRZEMYSŁOWA 16</t>
  </si>
  <si>
    <t>PIASKI 47</t>
  </si>
  <si>
    <t>OBORNICKA 1 A</t>
  </si>
  <si>
    <t>SZARBKÓW 73</t>
  </si>
  <si>
    <t>KRASIŃSKIEGO 18 C</t>
  </si>
  <si>
    <t>LUBELSKA 104</t>
  </si>
  <si>
    <t>RAJGRODZKA 128</t>
  </si>
  <si>
    <t>SZCZECIŃSKA 31</t>
  </si>
  <si>
    <t>ROZTOCZE 18</t>
  </si>
  <si>
    <t>MONIUSZKI 5</t>
  </si>
  <si>
    <t>ŁUKOWSKA 7/9</t>
  </si>
  <si>
    <t>FALĘCIN 24</t>
  </si>
  <si>
    <t>ADAMOWICZ 1</t>
  </si>
  <si>
    <t>OBORNICKA 90</t>
  </si>
  <si>
    <t>MICKIEWICZA 52</t>
  </si>
  <si>
    <t>POGODNA 15/U/6</t>
  </si>
  <si>
    <t>POGODAN 22/5</t>
  </si>
  <si>
    <t>TORUŃSKA 154</t>
  </si>
  <si>
    <t>DABROWSKIEGO 262/280</t>
  </si>
  <si>
    <t>ŁUŻYCKA 16</t>
  </si>
  <si>
    <t>WYZWOLENIA 19</t>
  </si>
  <si>
    <t>RUDNA 14</t>
  </si>
  <si>
    <t>WYBICKIEGO 13 C</t>
  </si>
  <si>
    <t>ROZDZIENSKIEGO 190 B</t>
  </si>
  <si>
    <t>GROBLA 4</t>
  </si>
  <si>
    <t>GRABISZYŃSKA 235 B</t>
  </si>
  <si>
    <t>CIEPŁOWNICZA 29</t>
  </si>
  <si>
    <t>WSPÓLNA 10</t>
  </si>
  <si>
    <t>SZYPRÓW 17</t>
  </si>
  <si>
    <t>LEGIONÓW 239 B</t>
  </si>
  <si>
    <t>TRAKT LUBELSKI 182</t>
  </si>
  <si>
    <t>REYMONTA 19</t>
  </si>
  <si>
    <t>HETMAŃSKA 38 A</t>
  </si>
  <si>
    <t>BOGUSŁAWSKIEGO  55</t>
  </si>
  <si>
    <t>TAŁACKA 7</t>
  </si>
  <si>
    <t>RAJGRODZKA 115</t>
  </si>
  <si>
    <t>METALOWCÓW 12-14</t>
  </si>
  <si>
    <t>TOWAROWA 15</t>
  </si>
  <si>
    <t>DZWIGOWA 13 B</t>
  </si>
  <si>
    <t>TYTONIOWA 2/6</t>
  </si>
  <si>
    <t>NARWICKA 8</t>
  </si>
  <si>
    <t>BRZEZIE 165</t>
  </si>
  <si>
    <t>PSZCZYŃSKA 312</t>
  </si>
  <si>
    <t>PRZEMYSŁOWA 6</t>
  </si>
  <si>
    <t>KOŚCIUSZKI 33</t>
  </si>
  <si>
    <t>CZYZYNSKA 21/33</t>
  </si>
  <si>
    <t>PÓŁNOCNA 4</t>
  </si>
  <si>
    <t>ARTURA GROTTERA 4 A LOK. 12</t>
  </si>
  <si>
    <t>WIEJSKA 143 A</t>
  </si>
  <si>
    <t>BESTWINSKA 21</t>
  </si>
  <si>
    <t>CHEŁMZYŃSKA 180`</t>
  </si>
  <si>
    <t>NOWODWORSKA 7</t>
  </si>
  <si>
    <t>KOŁOBRZESKA 24</t>
  </si>
  <si>
    <t>STALOWA 7,9  GODZIKOWICE</t>
  </si>
  <si>
    <t>KAMIŃSKIEGO 6</t>
  </si>
  <si>
    <t>BIELSKA 1 B</t>
  </si>
  <si>
    <t>ZACISZAŃSKA 18 C</t>
  </si>
  <si>
    <t>WROCŁAWSKA 145</t>
  </si>
  <si>
    <t>LATKOWO 35</t>
  </si>
  <si>
    <t>UCHYLSKO UL. WIEJSKA 50 A</t>
  </si>
  <si>
    <t>ŚCIEGIENNEGO 248</t>
  </si>
  <si>
    <t>NOWODWORSKA 20</t>
  </si>
  <si>
    <t>A.WOJSKA POLSKIEGO 27 A</t>
  </si>
  <si>
    <t>ZAMOJSKA 42 A</t>
  </si>
  <si>
    <t>RZEMIEŚLNICZA 38-40</t>
  </si>
  <si>
    <t>ŻEGAŃSKA 1</t>
  </si>
  <si>
    <t>GÓRNICZA 19</t>
  </si>
  <si>
    <t>SZCZEBRZESKA 63</t>
  </si>
  <si>
    <t>TYCHY</t>
  </si>
  <si>
    <t>MIKOŁAJKI</t>
  </si>
  <si>
    <t>MICHAŁOWICE</t>
  </si>
  <si>
    <t>MEŁGIEW</t>
  </si>
  <si>
    <t>RZEZAWA</t>
  </si>
  <si>
    <t>CEDRY WIELKIE</t>
  </si>
  <si>
    <t>STRZELCE OPOLSKIE</t>
  </si>
  <si>
    <t>MRĄGOWO</t>
  </si>
  <si>
    <t>MIELEC</t>
  </si>
  <si>
    <t>BIAŁA NYSKA</t>
  </si>
  <si>
    <t>RZEKUŃ</t>
  </si>
  <si>
    <t>ŚWIĘCIECHOWA</t>
  </si>
  <si>
    <t>DĘBICA</t>
  </si>
  <si>
    <t>STARE BABICE</t>
  </si>
  <si>
    <t>ZWIERZYN</t>
  </si>
  <si>
    <t>KOSAKOWO</t>
  </si>
  <si>
    <t>KOBIERZYCE</t>
  </si>
  <si>
    <t>CHRZANÓW</t>
  </si>
  <si>
    <t>BIELSKO-BIAŁA</t>
  </si>
  <si>
    <t>ZAWIERCIE</t>
  </si>
  <si>
    <t>BIAŁA PODLASKA</t>
  </si>
  <si>
    <t>WROCŁAW</t>
  </si>
  <si>
    <t>WRONKI</t>
  </si>
  <si>
    <t>SIEDLCE</t>
  </si>
  <si>
    <t>KOBYLNICA</t>
  </si>
  <si>
    <t>LUBOŃ</t>
  </si>
  <si>
    <t>BORNE SULINOWO</t>
  </si>
  <si>
    <t>SUWAŁKI</t>
  </si>
  <si>
    <t>STARACHOWICE</t>
  </si>
  <si>
    <t>RAWA MAZOWIECKA</t>
  </si>
  <si>
    <t>ŚRODA ŚLĄSKA</t>
  </si>
  <si>
    <t>KOZIENICE</t>
  </si>
  <si>
    <t>MOTYCZ</t>
  </si>
  <si>
    <t>WRZEŚNIA</t>
  </si>
  <si>
    <t>SWIĘCIECHOWA</t>
  </si>
  <si>
    <t>SZCZYTNO</t>
  </si>
  <si>
    <t>ZGORZELEC</t>
  </si>
  <si>
    <t>SANOK</t>
  </si>
  <si>
    <t>OPOLE</t>
  </si>
  <si>
    <t>BIAŁYSTOK</t>
  </si>
  <si>
    <t>MIRKÓW</t>
  </si>
  <si>
    <t>BOLSZEWO</t>
  </si>
  <si>
    <t>AUGUSTÓW</t>
  </si>
  <si>
    <t>GDAŃSK</t>
  </si>
  <si>
    <t>BIAŁE BŁOTA</t>
  </si>
  <si>
    <t>BRUSY</t>
  </si>
  <si>
    <t>ALWERNIA</t>
  </si>
  <si>
    <t>JAROCIN</t>
  </si>
  <si>
    <t>PŁOCK</t>
  </si>
  <si>
    <t>NAŁĘCZÓW</t>
  </si>
  <si>
    <t>CZĘSTOCHOWA</t>
  </si>
  <si>
    <t>GLIWICE</t>
  </si>
  <si>
    <t>BIAŁA</t>
  </si>
  <si>
    <t>ZIELONA GÓRA</t>
  </si>
  <si>
    <t>BISKUPICE WIELKOPOSLIE</t>
  </si>
  <si>
    <t>KOSZALIN</t>
  </si>
  <si>
    <t>BĘDZIN</t>
  </si>
  <si>
    <t>CHRZASTKOWICE</t>
  </si>
  <si>
    <t>BRODNICA</t>
  </si>
  <si>
    <t>TRZEMESZNO</t>
  </si>
  <si>
    <t>STRZEGOM</t>
  </si>
  <si>
    <t>LEGNICA</t>
  </si>
  <si>
    <t>OŻARÓW MAZOWIECKI</t>
  </si>
  <si>
    <t>EŁK</t>
  </si>
  <si>
    <t>GDÓW</t>
  </si>
  <si>
    <t>KONSTANTYNÓW ŁÓDZKI</t>
  </si>
  <si>
    <t>BYDGOSZCZ</t>
  </si>
  <si>
    <t>SULEJOWEK</t>
  </si>
  <si>
    <t>MODLNICA</t>
  </si>
  <si>
    <t>ŁOMAZY</t>
  </si>
  <si>
    <t>BIALYSTOK</t>
  </si>
  <si>
    <t>OLSZTYN</t>
  </si>
  <si>
    <t>PŁOŃSK</t>
  </si>
  <si>
    <t>NOWY SĄCZ</t>
  </si>
  <si>
    <t>CHALUPKI</t>
  </si>
  <si>
    <t>DOŁUJE</t>
  </si>
  <si>
    <t>JELENIA GÓRA - SOBIESZÓW</t>
  </si>
  <si>
    <t>OLECKO</t>
  </si>
  <si>
    <t>GĄDKI</t>
  </si>
  <si>
    <t>PRUDNIK</t>
  </si>
  <si>
    <t>LUBARTÓW</t>
  </si>
  <si>
    <t>ZAMBRÓW</t>
  </si>
  <si>
    <t>NYSA</t>
  </si>
  <si>
    <t>MIŃSK MAZOWIECKI</t>
  </si>
  <si>
    <t>WYSZKÓW</t>
  </si>
  <si>
    <t>OSTRÓDA</t>
  </si>
  <si>
    <t>SIEMIATYCZE</t>
  </si>
  <si>
    <t>BYDGOSZCZ`</t>
  </si>
  <si>
    <t>RUDA SLASKA</t>
  </si>
  <si>
    <t>OSTRÓW WIELKOPOLSKI</t>
  </si>
  <si>
    <t>GORZÓW WIELKOPOLSKI</t>
  </si>
  <si>
    <t>WSCHOWA</t>
  </si>
  <si>
    <t>KROSNO</t>
  </si>
  <si>
    <t>GÓRA</t>
  </si>
  <si>
    <t>SIECHNICE</t>
  </si>
  <si>
    <t>MŁAWA</t>
  </si>
  <si>
    <t>ŚLESIN</t>
  </si>
  <si>
    <t>RAWICZ</t>
  </si>
  <si>
    <t>SŁUPCA</t>
  </si>
  <si>
    <t>DOPIEWO</t>
  </si>
  <si>
    <t>POZNAŃ</t>
  </si>
  <si>
    <t>OBORNIKI WILKP.</t>
  </si>
  <si>
    <t>SĘKOCIN NOWY</t>
  </si>
  <si>
    <t>KRAKOW</t>
  </si>
  <si>
    <t>ŚWIERKLANIEC</t>
  </si>
  <si>
    <t>PRZYSTAJŃ</t>
  </si>
  <si>
    <t>DRZEWICA</t>
  </si>
  <si>
    <t>CZELADZ</t>
  </si>
  <si>
    <t>GOSTYNIN</t>
  </si>
  <si>
    <t>GORLICE</t>
  </si>
  <si>
    <t>OZORKÓW</t>
  </si>
  <si>
    <t>PYZDRY</t>
  </si>
  <si>
    <t>BIELSK PODLASKI</t>
  </si>
  <si>
    <t>WŁODAWA</t>
  </si>
  <si>
    <t>ŁAZISKA GÓRNE</t>
  </si>
  <si>
    <t>ŚWIDNIK</t>
  </si>
  <si>
    <t>ELBLĄG</t>
  </si>
  <si>
    <t>RUSINÓW</t>
  </si>
  <si>
    <t>PRZYWIDZ</t>
  </si>
  <si>
    <t>STALOWA WOLA</t>
  </si>
  <si>
    <t>TRZCIANA</t>
  </si>
  <si>
    <t>NOWY WIŚNICZ</t>
  </si>
  <si>
    <t>NATOLIN</t>
  </si>
  <si>
    <t>PSZCZYNA</t>
  </si>
  <si>
    <t>ZAWONIA</t>
  </si>
  <si>
    <t>KONIN</t>
  </si>
  <si>
    <t>CHYNÓW</t>
  </si>
  <si>
    <t>NIEPORĘT</t>
  </si>
  <si>
    <t>WARSZOWICE</t>
  </si>
  <si>
    <t>PUŁAWY</t>
  </si>
  <si>
    <t>NIEPOŁOMICE</t>
  </si>
  <si>
    <t>PRZASNYSZ</t>
  </si>
  <si>
    <t>LUBICZ DOLNY K.TORUNIA</t>
  </si>
  <si>
    <t>GRUDZIĄDZ</t>
  </si>
  <si>
    <t>OSTRÓW MAZ.</t>
  </si>
  <si>
    <t>RENSKA WIES</t>
  </si>
  <si>
    <t>LIPSKO</t>
  </si>
  <si>
    <t>SULECHÓW</t>
  </si>
  <si>
    <t>ROGOWIEC</t>
  </si>
  <si>
    <t>CZARNKÓW</t>
  </si>
  <si>
    <t>SOSNOWIEC</t>
  </si>
  <si>
    <t>GIETRZWAŁD</t>
  </si>
  <si>
    <t>KSAWERÓW</t>
  </si>
  <si>
    <t>PIŃCZÓW</t>
  </si>
  <si>
    <t>GŁOGÓW</t>
  </si>
  <si>
    <t>SIEMIANOWICE ŚLĄSKIE</t>
  </si>
  <si>
    <t>ZŁOTOKŁOS</t>
  </si>
  <si>
    <t>PIASECZNO</t>
  </si>
  <si>
    <t>TARNOWO PODGÓRNE</t>
  </si>
  <si>
    <t>PIOTRKÓW TRYBUNALSKI</t>
  </si>
  <si>
    <t>PRASZKA</t>
  </si>
  <si>
    <t>SŁUPSK</t>
  </si>
  <si>
    <t>PANKI</t>
  </si>
  <si>
    <t>RZESZÓW</t>
  </si>
  <si>
    <t>ŁÓDŹ</t>
  </si>
  <si>
    <t>GALINY</t>
  </si>
  <si>
    <t>CIESZYN</t>
  </si>
  <si>
    <t>CIEPLEWO</t>
  </si>
  <si>
    <t>CZERMIN</t>
  </si>
  <si>
    <t>SKARZYSKO KAMIENNA</t>
  </si>
  <si>
    <t>SOKÓŁKA</t>
  </si>
  <si>
    <t>KIELCE</t>
  </si>
  <si>
    <t>ŚWIEBODZIN</t>
  </si>
  <si>
    <t>ŻELECHÓW</t>
  </si>
  <si>
    <t>RADYMNO</t>
  </si>
  <si>
    <t>GOLENIÓW</t>
  </si>
  <si>
    <t>BRZEŹNICA</t>
  </si>
  <si>
    <t>ZABRZE</t>
  </si>
  <si>
    <t>ZABKOWICE SLASKIE</t>
  </si>
  <si>
    <t>CHOROSZCZ</t>
  </si>
  <si>
    <t>SOKOLÓW K. JANEK</t>
  </si>
  <si>
    <t>ZAMOŚĆ</t>
  </si>
  <si>
    <t>INOWROCŁAW</t>
  </si>
  <si>
    <t>JELENIA GÓRA</t>
  </si>
  <si>
    <t>KLUCZBORK</t>
  </si>
  <si>
    <t>LESZNO</t>
  </si>
  <si>
    <t>PABIANICE</t>
  </si>
  <si>
    <t>DOBRZEŃ WIELKI</t>
  </si>
  <si>
    <t>ŁYSZKOWICE</t>
  </si>
  <si>
    <t>PODŁĘŻE</t>
  </si>
  <si>
    <t>SKARBIMIERZ</t>
  </si>
  <si>
    <t>RACIBÓRZ</t>
  </si>
  <si>
    <t>PAWŁÓW</t>
  </si>
  <si>
    <t>OLSZTYN K. CZĘSTOCHOWY</t>
  </si>
  <si>
    <t>MYSŁOWICE</t>
  </si>
  <si>
    <t>OLSZTYN / CZĘSTOCHOWY</t>
  </si>
  <si>
    <t>KWIDZYŃ</t>
  </si>
  <si>
    <t>KATOWICE</t>
  </si>
  <si>
    <t>CHWASZCZNO</t>
  </si>
  <si>
    <t>CHORZÓW</t>
  </si>
  <si>
    <t>ŁĘGOWO RUSOCIN</t>
  </si>
  <si>
    <t>BOGATYNIA</t>
  </si>
  <si>
    <t>POŁANIEC</t>
  </si>
  <si>
    <t>KOBYŁKA</t>
  </si>
  <si>
    <t>GARNEK</t>
  </si>
  <si>
    <t>SŁUPNO</t>
  </si>
  <si>
    <t>ŻUKOWO</t>
  </si>
  <si>
    <t>NAREW</t>
  </si>
  <si>
    <t>KRAPKOWICE</t>
  </si>
  <si>
    <t>KĄTY WROCŁAWSKIE</t>
  </si>
  <si>
    <t>KOMORÓW</t>
  </si>
  <si>
    <t>KOBYLANKA</t>
  </si>
  <si>
    <t>OBORNIKI</t>
  </si>
  <si>
    <t>BUSKO-ZDRÓJ</t>
  </si>
  <si>
    <t>BOLECHOWICE</t>
  </si>
  <si>
    <t>ZYDOWO</t>
  </si>
  <si>
    <t>OLKUSZ</t>
  </si>
  <si>
    <t>GŁOGÓW MAŁOPOLSKI</t>
  </si>
  <si>
    <t>BOCHNIA</t>
  </si>
  <si>
    <t>GORZÓW WOELKOPOLSKI</t>
  </si>
  <si>
    <t>TOMASZÓW LUBELSKI</t>
  </si>
  <si>
    <t>RUDA ŚLĄSKA</t>
  </si>
  <si>
    <t>BRWINÓW</t>
  </si>
  <si>
    <t>GÓRA KALWARIA</t>
  </si>
  <si>
    <t>SUCHY LAS</t>
  </si>
  <si>
    <t>STARGARD SZCZECIŃSKI</t>
  </si>
  <si>
    <t>KOŁO</t>
  </si>
  <si>
    <t>OSWIECIM</t>
  </si>
  <si>
    <t>SOPOT</t>
  </si>
  <si>
    <t>NOWINY/KOZIENICE</t>
  </si>
  <si>
    <t>CZECHOWICE DZIEDZICE</t>
  </si>
  <si>
    <t>KALISZ</t>
  </si>
  <si>
    <t>TARNOWSKIE GORY</t>
  </si>
  <si>
    <t>RADOM</t>
  </si>
  <si>
    <t>ZABIERZÓW</t>
  </si>
  <si>
    <t>ŻARÓW</t>
  </si>
  <si>
    <t>OSTRZESZÓW</t>
  </si>
  <si>
    <t>PRZYGODZICE</t>
  </si>
  <si>
    <t>TRZEBIATÓW</t>
  </si>
  <si>
    <t>OŁAWA</t>
  </si>
  <si>
    <t>PROBOSZCZEWICE</t>
  </si>
  <si>
    <t>GOSTYŃ</t>
  </si>
  <si>
    <t>GORZYCE</t>
  </si>
  <si>
    <t>NOWA RUDA</t>
  </si>
  <si>
    <t>11-730</t>
  </si>
  <si>
    <t>05-816</t>
  </si>
  <si>
    <t>21-007</t>
  </si>
  <si>
    <t>32-765</t>
  </si>
  <si>
    <t>83-020</t>
  </si>
  <si>
    <t>11-700</t>
  </si>
  <si>
    <t>39-300</t>
  </si>
  <si>
    <t>48-351</t>
  </si>
  <si>
    <t>07-411</t>
  </si>
  <si>
    <t>64-115</t>
  </si>
  <si>
    <t>66-542</t>
  </si>
  <si>
    <t>81-198</t>
  </si>
  <si>
    <t>32-500</t>
  </si>
  <si>
    <t>42-400</t>
  </si>
  <si>
    <t>31-630</t>
  </si>
  <si>
    <t>54-613</t>
  </si>
  <si>
    <t>64-510</t>
  </si>
  <si>
    <t>62-006</t>
  </si>
  <si>
    <t>62-030</t>
  </si>
  <si>
    <t>78-449</t>
  </si>
  <si>
    <t>27-200</t>
  </si>
  <si>
    <t>96-200</t>
  </si>
  <si>
    <t>55-300</t>
  </si>
  <si>
    <t>26-900</t>
  </si>
  <si>
    <t>21-030</t>
  </si>
  <si>
    <t>20-712</t>
  </si>
  <si>
    <t>45-254</t>
  </si>
  <si>
    <t>15-427</t>
  </si>
  <si>
    <t>55-095</t>
  </si>
  <si>
    <t>84-239</t>
  </si>
  <si>
    <t>16-300</t>
  </si>
  <si>
    <t>80-298</t>
  </si>
  <si>
    <t>86-005</t>
  </si>
  <si>
    <t>89-632</t>
  </si>
  <si>
    <t>32-566</t>
  </si>
  <si>
    <t>15-523</t>
  </si>
  <si>
    <t>09-407</t>
  </si>
  <si>
    <t>24-140</t>
  </si>
  <si>
    <t>42-209</t>
  </si>
  <si>
    <t>44-100</t>
  </si>
  <si>
    <t>48-210</t>
  </si>
  <si>
    <t>65-155</t>
  </si>
  <si>
    <t>62-007</t>
  </si>
  <si>
    <t>42-504</t>
  </si>
  <si>
    <t>46-053</t>
  </si>
  <si>
    <t>62-240</t>
  </si>
  <si>
    <t>58-150</t>
  </si>
  <si>
    <t>05-850</t>
  </si>
  <si>
    <t>70-800</t>
  </si>
  <si>
    <t>32-420</t>
  </si>
  <si>
    <t>95-050</t>
  </si>
  <si>
    <t>85-715</t>
  </si>
  <si>
    <t>32-085</t>
  </si>
  <si>
    <t>15-516</t>
  </si>
  <si>
    <t>10-409</t>
  </si>
  <si>
    <t>09-100</t>
  </si>
  <si>
    <t>47-460</t>
  </si>
  <si>
    <t>72-002</t>
  </si>
  <si>
    <t>58-570</t>
  </si>
  <si>
    <t>19-400</t>
  </si>
  <si>
    <t>43-344</t>
  </si>
  <si>
    <t>21-100</t>
  </si>
  <si>
    <t>18-300</t>
  </si>
  <si>
    <t>48-304</t>
  </si>
  <si>
    <t>05-300</t>
  </si>
  <si>
    <t>42-280</t>
  </si>
  <si>
    <t>14-100</t>
  </si>
  <si>
    <t>17-300</t>
  </si>
  <si>
    <t>58-055</t>
  </si>
  <si>
    <t>41-707</t>
  </si>
  <si>
    <t>63-400</t>
  </si>
  <si>
    <t>66-400</t>
  </si>
  <si>
    <t>67-400</t>
  </si>
  <si>
    <t>20-447</t>
  </si>
  <si>
    <t>38-400</t>
  </si>
  <si>
    <t>56-200</t>
  </si>
  <si>
    <t>55-011</t>
  </si>
  <si>
    <t>31-589</t>
  </si>
  <si>
    <t>75-129</t>
  </si>
  <si>
    <t>62-561</t>
  </si>
  <si>
    <t>51-130</t>
  </si>
  <si>
    <t>20-211</t>
  </si>
  <si>
    <t>62-400</t>
  </si>
  <si>
    <t>62-070</t>
  </si>
  <si>
    <t>60-185</t>
  </si>
  <si>
    <t>30-832</t>
  </si>
  <si>
    <t>42-622</t>
  </si>
  <si>
    <t>42-141</t>
  </si>
  <si>
    <t>26-340</t>
  </si>
  <si>
    <t>09-500</t>
  </si>
  <si>
    <t>38-300</t>
  </si>
  <si>
    <t>95-035</t>
  </si>
  <si>
    <t>62-310</t>
  </si>
  <si>
    <t>22-200</t>
  </si>
  <si>
    <t>43-174</t>
  </si>
  <si>
    <t>30-694</t>
  </si>
  <si>
    <t>26-411</t>
  </si>
  <si>
    <t>83-047</t>
  </si>
  <si>
    <t>37-450</t>
  </si>
  <si>
    <t>32-733</t>
  </si>
  <si>
    <t>32-720</t>
  </si>
  <si>
    <t>55-106</t>
  </si>
  <si>
    <t>43-254</t>
  </si>
  <si>
    <t>24-110</t>
  </si>
  <si>
    <t>04-506</t>
  </si>
  <si>
    <t>32-005</t>
  </si>
  <si>
    <t>06-300</t>
  </si>
  <si>
    <t>87-162</t>
  </si>
  <si>
    <t>07-300</t>
  </si>
  <si>
    <t>47-208</t>
  </si>
  <si>
    <t>61-736</t>
  </si>
  <si>
    <t>27-300</t>
  </si>
  <si>
    <t>66-100</t>
  </si>
  <si>
    <t>81-571</t>
  </si>
  <si>
    <t>97-427</t>
  </si>
  <si>
    <t>64-700</t>
  </si>
  <si>
    <t>81-310</t>
  </si>
  <si>
    <t>11-036</t>
  </si>
  <si>
    <t>95-054</t>
  </si>
  <si>
    <t>28-400</t>
  </si>
  <si>
    <t>41-100</t>
  </si>
  <si>
    <t>05-504</t>
  </si>
  <si>
    <t>65-713</t>
  </si>
  <si>
    <t>46-320</t>
  </si>
  <si>
    <t>42-140</t>
  </si>
  <si>
    <t>35-105</t>
  </si>
  <si>
    <t>92-615</t>
  </si>
  <si>
    <t>11-214</t>
  </si>
  <si>
    <t>83-031</t>
  </si>
  <si>
    <t>39-304</t>
  </si>
  <si>
    <t>26-110</t>
  </si>
  <si>
    <t>16-100</t>
  </si>
  <si>
    <t>25-116</t>
  </si>
  <si>
    <t>66-200</t>
  </si>
  <si>
    <t>60-734</t>
  </si>
  <si>
    <t>08-430</t>
  </si>
  <si>
    <t>37-550</t>
  </si>
  <si>
    <t>90-965</t>
  </si>
  <si>
    <t>72-100</t>
  </si>
  <si>
    <t>34-114</t>
  </si>
  <si>
    <t>57-200</t>
  </si>
  <si>
    <t>16-070</t>
  </si>
  <si>
    <t>15-703</t>
  </si>
  <si>
    <t>88-107</t>
  </si>
  <si>
    <t>08-102</t>
  </si>
  <si>
    <t>46-081</t>
  </si>
  <si>
    <t>99-420</t>
  </si>
  <si>
    <t>32-003</t>
  </si>
  <si>
    <t>49-318</t>
  </si>
  <si>
    <t>47-491</t>
  </si>
  <si>
    <t>42-256</t>
  </si>
  <si>
    <t>61-248</t>
  </si>
  <si>
    <t>40-601</t>
  </si>
  <si>
    <t>61-315</t>
  </si>
  <si>
    <t>52-319</t>
  </si>
  <si>
    <t>60-963</t>
  </si>
  <si>
    <t>80-209</t>
  </si>
  <si>
    <t>41-508</t>
  </si>
  <si>
    <t>59-916</t>
  </si>
  <si>
    <t>25-801</t>
  </si>
  <si>
    <t>70-842</t>
  </si>
  <si>
    <t>28-230</t>
  </si>
  <si>
    <t>60-529</t>
  </si>
  <si>
    <t>85-833</t>
  </si>
  <si>
    <t>42-270</t>
  </si>
  <si>
    <t>54-156</t>
  </si>
  <si>
    <t>25-646</t>
  </si>
  <si>
    <t>09-472</t>
  </si>
  <si>
    <t>02-281</t>
  </si>
  <si>
    <t>51-214</t>
  </si>
  <si>
    <t>51-418</t>
  </si>
  <si>
    <t>83-330</t>
  </si>
  <si>
    <t>17-210</t>
  </si>
  <si>
    <t>47-300</t>
  </si>
  <si>
    <t>55-080</t>
  </si>
  <si>
    <t>28-100</t>
  </si>
  <si>
    <t>32-082</t>
  </si>
  <si>
    <t>62-241</t>
  </si>
  <si>
    <t>15-399</t>
  </si>
  <si>
    <t>32-300</t>
  </si>
  <si>
    <t>36-060</t>
  </si>
  <si>
    <t>32-700</t>
  </si>
  <si>
    <t>22-600</t>
  </si>
  <si>
    <t>05-840</t>
  </si>
  <si>
    <t>73-110</t>
  </si>
  <si>
    <t>60-406</t>
  </si>
  <si>
    <t>81-842</t>
  </si>
  <si>
    <t>40-203</t>
  </si>
  <si>
    <t>53-234</t>
  </si>
  <si>
    <t>31-587</t>
  </si>
  <si>
    <t>43-382</t>
  </si>
  <si>
    <t>43-502</t>
  </si>
  <si>
    <t>04-766</t>
  </si>
  <si>
    <t>15-727</t>
  </si>
  <si>
    <t>42-600</t>
  </si>
  <si>
    <t>80-414</t>
  </si>
  <si>
    <t>80-557</t>
  </si>
  <si>
    <t>32-080</t>
  </si>
  <si>
    <t>58-130</t>
  </si>
  <si>
    <t>63-500</t>
  </si>
  <si>
    <t>31-571</t>
  </si>
  <si>
    <t>63-421</t>
  </si>
  <si>
    <t>60-757</t>
  </si>
  <si>
    <t>45-286</t>
  </si>
  <si>
    <t>43-500</t>
  </si>
  <si>
    <t>04-464</t>
  </si>
  <si>
    <t>72-320</t>
  </si>
  <si>
    <t>09-412</t>
  </si>
  <si>
    <t>63-800</t>
  </si>
  <si>
    <t>44-350</t>
  </si>
  <si>
    <t>04-713</t>
  </si>
  <si>
    <t>57-401</t>
  </si>
  <si>
    <t>35-016</t>
  </si>
  <si>
    <t>022 350-71-11</t>
  </si>
  <si>
    <t>660-443-236</t>
  </si>
  <si>
    <t>508-302-936</t>
  </si>
  <si>
    <t>058 683-60-33</t>
  </si>
  <si>
    <t>077 463-00-55</t>
  </si>
  <si>
    <t>606-877-489</t>
  </si>
  <si>
    <t>017 774-57-05</t>
  </si>
  <si>
    <t>077 435-78-78</t>
  </si>
  <si>
    <t>029 760-59-60</t>
  </si>
  <si>
    <t>065 534-11-80</t>
  </si>
  <si>
    <t>014 681-18-37</t>
  </si>
  <si>
    <t>022 733-25-84</t>
  </si>
  <si>
    <t>095 761-71-91</t>
  </si>
  <si>
    <t>058 679-29-23</t>
  </si>
  <si>
    <t>071 37-47-524</t>
  </si>
  <si>
    <t>032 625-71-38</t>
  </si>
  <si>
    <t>033 819-52-38</t>
  </si>
  <si>
    <t>032 678-00-80</t>
  </si>
  <si>
    <t>083 342-66-00</t>
  </si>
  <si>
    <t>012 648-39-03</t>
  </si>
  <si>
    <t>071 344-35-58</t>
  </si>
  <si>
    <t>067 25-46-100</t>
  </si>
  <si>
    <t>025 643-54-81</t>
  </si>
  <si>
    <t>061 81-50-851</t>
  </si>
  <si>
    <t>061 893-44-25</t>
  </si>
  <si>
    <t>695-927-167</t>
  </si>
  <si>
    <t>087 565-41-01</t>
  </si>
  <si>
    <t>041 273-27-13</t>
  </si>
  <si>
    <t>071 31-72-999</t>
  </si>
  <si>
    <t>048 614-79-14</t>
  </si>
  <si>
    <t>081 526-54-57</t>
  </si>
  <si>
    <t>081 528-54-57</t>
  </si>
  <si>
    <t>061 848-88-71</t>
  </si>
  <si>
    <t>065 529-91-91 w. 406</t>
  </si>
  <si>
    <t>089 624-97-17 w. 112</t>
  </si>
  <si>
    <t>075 640-81-59</t>
  </si>
  <si>
    <t>013 46-53-806</t>
  </si>
  <si>
    <t>013 46-543-806</t>
  </si>
  <si>
    <t>013 465-03-49</t>
  </si>
  <si>
    <t>077 44-222-00</t>
  </si>
  <si>
    <t>504-18-09-50</t>
  </si>
  <si>
    <t>071 315-16-10</t>
  </si>
  <si>
    <t>058 672-81-79</t>
  </si>
  <si>
    <t>087 643-18-00</t>
  </si>
  <si>
    <t>058 684-73-36</t>
  </si>
  <si>
    <t>052 36-36-334</t>
  </si>
  <si>
    <t>058 7620696</t>
  </si>
  <si>
    <t>012 415-55-51</t>
  </si>
  <si>
    <t>062 740-41-50</t>
  </si>
  <si>
    <t>033 499-43-00</t>
  </si>
  <si>
    <t>662-459-721</t>
  </si>
  <si>
    <t>024 268-02-84</t>
  </si>
  <si>
    <t>601-358-657</t>
  </si>
  <si>
    <t>500-784-298</t>
  </si>
  <si>
    <t>608-489-288</t>
  </si>
  <si>
    <t>784-030-901</t>
  </si>
  <si>
    <t>516-041-049</t>
  </si>
  <si>
    <t>068 451-20-30</t>
  </si>
  <si>
    <t>061 815-50-79</t>
  </si>
  <si>
    <t>502-693-586</t>
  </si>
  <si>
    <t>094 34-61-205</t>
  </si>
  <si>
    <t>032 368-75-05</t>
  </si>
  <si>
    <t>077 40-05-071</t>
  </si>
  <si>
    <t>602365776</t>
  </si>
  <si>
    <t>081 469-60-90</t>
  </si>
  <si>
    <t>061 415-43-30 W. 681</t>
  </si>
  <si>
    <t>074 855-26-57</t>
  </si>
  <si>
    <t>076 722-60-63</t>
  </si>
  <si>
    <t>022 250-50-48</t>
  </si>
  <si>
    <t>087 620-99-00</t>
  </si>
  <si>
    <t>600-91-36-81</t>
  </si>
  <si>
    <t>0810744-00-55 w. 169</t>
  </si>
  <si>
    <t>012 251-40-27</t>
  </si>
  <si>
    <t>091-431-82-23</t>
  </si>
  <si>
    <t>052 363-16-76</t>
  </si>
  <si>
    <t>022 753-27-30</t>
  </si>
  <si>
    <t xml:space="preserve"> 615-26-64</t>
  </si>
  <si>
    <t>012 640-29-10</t>
  </si>
  <si>
    <t>083 341-71-54</t>
  </si>
  <si>
    <t>781-211-110</t>
  </si>
  <si>
    <t>089 533-87-31</t>
  </si>
  <si>
    <t>023 662-44-00</t>
  </si>
  <si>
    <t>018 449-28-00</t>
  </si>
  <si>
    <t>048 324-196-068</t>
  </si>
  <si>
    <t>091 483-52-25</t>
  </si>
  <si>
    <t>075 75-56-915</t>
  </si>
  <si>
    <t>087 520-11-70</t>
  </si>
  <si>
    <t>061 89-61-740</t>
  </si>
  <si>
    <t>077 436-41-11</t>
  </si>
  <si>
    <t>0601-93-15-66</t>
  </si>
  <si>
    <t>086 276-35-00</t>
  </si>
  <si>
    <t>086 276-35-50</t>
  </si>
  <si>
    <t>077 409-13-04</t>
  </si>
  <si>
    <t>503-055-693</t>
  </si>
  <si>
    <t>602-250-270</t>
  </si>
  <si>
    <t>034 365-98-43 w 125</t>
  </si>
  <si>
    <t>089 646-13-23</t>
  </si>
  <si>
    <t>085 655-30-47</t>
  </si>
  <si>
    <t>076 856-09-28</t>
  </si>
  <si>
    <t>052 321 24 53</t>
  </si>
  <si>
    <t>058 340-48-30</t>
  </si>
  <si>
    <t>062 735-17-29</t>
  </si>
  <si>
    <t>065 540-80-02</t>
  </si>
  <si>
    <t>081 441-76-70</t>
  </si>
  <si>
    <t>013 43-613-07</t>
  </si>
  <si>
    <t>065 544-22-46</t>
  </si>
  <si>
    <t>071 311-52-51</t>
  </si>
  <si>
    <t>033 822-52-00</t>
  </si>
  <si>
    <t>012 425-96-21</t>
  </si>
  <si>
    <t>032 332-80-00</t>
  </si>
  <si>
    <t>023 654-62-99</t>
  </si>
  <si>
    <t>600-932-481</t>
  </si>
  <si>
    <t>063 249-11-66</t>
  </si>
  <si>
    <t>071 32-44-467</t>
  </si>
  <si>
    <t>018 444-03-63</t>
  </si>
  <si>
    <t>693-399-965</t>
  </si>
  <si>
    <t>081 746-16-14</t>
  </si>
  <si>
    <t>501-325-885</t>
  </si>
  <si>
    <t>061 642-90-90</t>
  </si>
  <si>
    <t>061 822-64-87</t>
  </si>
  <si>
    <t>087 562-88-88</t>
  </si>
  <si>
    <t>711-67-73</t>
  </si>
  <si>
    <t>012 653-27-66</t>
  </si>
  <si>
    <t>663-098-297</t>
  </si>
  <si>
    <t>604-288-555</t>
  </si>
  <si>
    <t>00</t>
  </si>
  <si>
    <t>605-950-127</t>
  </si>
  <si>
    <t>600-353-957</t>
  </si>
  <si>
    <t>515-124-384</t>
  </si>
  <si>
    <t>018 353-98-01</t>
  </si>
  <si>
    <t>042 718-81-00</t>
  </si>
  <si>
    <t>502-590-360</t>
  </si>
  <si>
    <t>063 276-79-23</t>
  </si>
  <si>
    <t>076 854-07-44</t>
  </si>
  <si>
    <t>606-134-007</t>
  </si>
  <si>
    <t>085 730-94-08</t>
  </si>
  <si>
    <t>082 572-36-27</t>
  </si>
  <si>
    <t>032 738-97-11</t>
  </si>
  <si>
    <t>081 466-49-89</t>
  </si>
  <si>
    <t>055 230-79-31</t>
  </si>
  <si>
    <t>012 651-87-87</t>
  </si>
  <si>
    <t>048 380-80-53</t>
  </si>
  <si>
    <t>XX</t>
  </si>
  <si>
    <t>015 813-42-35</t>
  </si>
  <si>
    <t>501-77-86-88</t>
  </si>
  <si>
    <t>014 662-19-10</t>
  </si>
  <si>
    <t>022 643-93-94 w. 110</t>
  </si>
  <si>
    <t>022 739-04-07</t>
  </si>
  <si>
    <t>033 486-18-74</t>
  </si>
  <si>
    <t>071 312-81-86</t>
  </si>
  <si>
    <t>058 340-17-17</t>
  </si>
  <si>
    <t>063 220-52-79</t>
  </si>
  <si>
    <t>022 754-06-32</t>
  </si>
  <si>
    <t>602-384-520</t>
  </si>
  <si>
    <t>032 475-91-23</t>
  </si>
  <si>
    <t>604-095-811</t>
  </si>
  <si>
    <t>081 887-59-49</t>
  </si>
  <si>
    <t>022 844 68 82</t>
  </si>
  <si>
    <t>012 284-80-10</t>
  </si>
  <si>
    <t>029 756-42-47</t>
  </si>
  <si>
    <t>056 6782777</t>
  </si>
  <si>
    <t>056 47-54-700</t>
  </si>
  <si>
    <t>029 644-05-60</t>
  </si>
  <si>
    <t>077 482-70-58</t>
  </si>
  <si>
    <t>501-106-243</t>
  </si>
  <si>
    <t>048 378 31-02</t>
  </si>
  <si>
    <t>502746824</t>
  </si>
  <si>
    <t>058 629-64-80 W. 305</t>
  </si>
  <si>
    <t>022 369-68-13</t>
  </si>
  <si>
    <t>067 255-98-20</t>
  </si>
  <si>
    <t>058 552 86 98</t>
  </si>
  <si>
    <t>032 363-55-55</t>
  </si>
  <si>
    <t>089 512-31-10</t>
  </si>
  <si>
    <t>+48 604-731-529</t>
  </si>
  <si>
    <t>063 21-77-190</t>
  </si>
  <si>
    <t>041 35-78-157</t>
  </si>
  <si>
    <t>071 79-29-475</t>
  </si>
  <si>
    <t>071 339-51-51</t>
  </si>
  <si>
    <t>662-257-826</t>
  </si>
  <si>
    <t>052 381-40-99</t>
  </si>
  <si>
    <t>032 228-35-08</t>
  </si>
  <si>
    <t>022 737-03-14</t>
  </si>
  <si>
    <t>750-92-06</t>
  </si>
  <si>
    <t>068 451-96-03</t>
  </si>
  <si>
    <t>061 89-61-712</t>
  </si>
  <si>
    <t>076 854-50-45</t>
  </si>
  <si>
    <t>044 646-24-68</t>
  </si>
  <si>
    <t>607-73-04-13</t>
  </si>
  <si>
    <t>059 848-53-11</t>
  </si>
  <si>
    <t>034 310-93-62</t>
  </si>
  <si>
    <t>017 85-04-210</t>
  </si>
  <si>
    <t>602-55-13-10</t>
  </si>
  <si>
    <t>022 490-23-10</t>
  </si>
  <si>
    <t>089 761-21-65</t>
  </si>
  <si>
    <t>033 4794500</t>
  </si>
  <si>
    <t>696 404 404</t>
  </si>
  <si>
    <t>058 344-45-55</t>
  </si>
  <si>
    <t>017 788-16-97</t>
  </si>
  <si>
    <t>041 253-33-13</t>
  </si>
  <si>
    <t>695-056-367</t>
  </si>
  <si>
    <t>054 235-57-40</t>
  </si>
  <si>
    <t>+48 509-438-677</t>
  </si>
  <si>
    <t>068 382-50-37</t>
  </si>
  <si>
    <t>602-717-976, 696-920-219</t>
  </si>
  <si>
    <t>015 844-03-52</t>
  </si>
  <si>
    <t>509-247-589</t>
  </si>
  <si>
    <t>089 642-27-34</t>
  </si>
  <si>
    <t>042 681-22-79</t>
  </si>
  <si>
    <t>724-228-066</t>
  </si>
  <si>
    <t>668-660-028</t>
  </si>
  <si>
    <t>033 879-28-21</t>
  </si>
  <si>
    <t>087 620-93-34</t>
  </si>
  <si>
    <t>032 777-11-44</t>
  </si>
  <si>
    <t>074 81-66-656</t>
  </si>
  <si>
    <t>085 654-55-79</t>
  </si>
  <si>
    <t>085 66-28-461</t>
  </si>
  <si>
    <t>022 205-12-11</t>
  </si>
  <si>
    <t>084 638-09-20</t>
  </si>
  <si>
    <t>052 352-29-56</t>
  </si>
  <si>
    <t>075 754-31-11</t>
  </si>
  <si>
    <t>077 418-40-12</t>
  </si>
  <si>
    <t>065 529-62-73</t>
  </si>
  <si>
    <t>042 212-12-85</t>
  </si>
  <si>
    <t>024 268-33-05</t>
  </si>
  <si>
    <t>025 644-99-19</t>
  </si>
  <si>
    <t>606-800-778</t>
  </si>
  <si>
    <t>046 830-92-17</t>
  </si>
  <si>
    <t>012 279-71-37</t>
  </si>
  <si>
    <t>077 40-46-682</t>
  </si>
  <si>
    <t>032 419-85-00</t>
  </si>
  <si>
    <t>017 788-18-24</t>
  </si>
  <si>
    <t>085 655-21-27</t>
  </si>
  <si>
    <t>034 32-85-233</t>
  </si>
  <si>
    <t>032 223-90-00</t>
  </si>
  <si>
    <t>061 879-63-40</t>
  </si>
  <si>
    <t>081 855-33-43</t>
  </si>
  <si>
    <t>058 261-84-22</t>
  </si>
  <si>
    <t>032 201-96-08</t>
  </si>
  <si>
    <t>061 872-66-35</t>
  </si>
  <si>
    <t>071 339-89-94</t>
  </si>
  <si>
    <t>061 653-09-75</t>
  </si>
  <si>
    <t>058 661-73-58</t>
  </si>
  <si>
    <t>032 245-91-41</t>
  </si>
  <si>
    <t>058 691-08-05</t>
  </si>
  <si>
    <t>087 565-38-90</t>
  </si>
  <si>
    <t>075 773-49-00</t>
  </si>
  <si>
    <t>041 346-43-25</t>
  </si>
  <si>
    <t>0601- 150-404</t>
  </si>
  <si>
    <t>691-999-891</t>
  </si>
  <si>
    <t>061 841-14-45</t>
  </si>
  <si>
    <t>052 372-79-21</t>
  </si>
  <si>
    <t>695-160-712</t>
  </si>
  <si>
    <t>022 781-81-66</t>
  </si>
  <si>
    <t>034 328-17-56</t>
  </si>
  <si>
    <t>071 358-42-84</t>
  </si>
  <si>
    <t>041 345-67-88</t>
  </si>
  <si>
    <t>029 742-50-11</t>
  </si>
  <si>
    <t>024 267-88-55</t>
  </si>
  <si>
    <t>022 868-68-88</t>
  </si>
  <si>
    <t>058 762-06-96</t>
  </si>
  <si>
    <t>071 330-42-13</t>
  </si>
  <si>
    <t>058 681-78-20</t>
  </si>
  <si>
    <t>085 682-72-63/ 509-758-046</t>
  </si>
  <si>
    <t>601-573-878</t>
  </si>
  <si>
    <t>071 316-93-01 w. 24</t>
  </si>
  <si>
    <t>692-400-843</t>
  </si>
  <si>
    <t>091 561-04-25</t>
  </si>
  <si>
    <t>041 378-52-18</t>
  </si>
  <si>
    <t>602-498-000</t>
  </si>
  <si>
    <t>061 429-42-88</t>
  </si>
  <si>
    <t>085 74-797-50</t>
  </si>
  <si>
    <t>032 641-14-53</t>
  </si>
  <si>
    <t>017 851-66-30</t>
  </si>
  <si>
    <t>041 356-92-26</t>
  </si>
  <si>
    <t>041 611-54-02</t>
  </si>
  <si>
    <t>081 855-03-55</t>
  </si>
  <si>
    <t>087 643-74-06</t>
  </si>
  <si>
    <t>696-786-577</t>
  </si>
  <si>
    <t>084 664-74-78</t>
  </si>
  <si>
    <t>0,32 240-70-62</t>
  </si>
  <si>
    <t>602-371-309</t>
  </si>
  <si>
    <t>501-352-499</t>
  </si>
  <si>
    <t>022 701-55-04</t>
  </si>
  <si>
    <t>061 824-13-86</t>
  </si>
  <si>
    <t>067 25-46-290</t>
  </si>
  <si>
    <t>608-593-286</t>
  </si>
  <si>
    <t>063 26-18-564</t>
  </si>
  <si>
    <t>061 847-74-64</t>
  </si>
  <si>
    <t>032 337-66-66</t>
  </si>
  <si>
    <t>033 844-71-20</t>
  </si>
  <si>
    <t>032 291-89-25</t>
  </si>
  <si>
    <t>032 203-66-25</t>
  </si>
  <si>
    <t>095 723-83-77</t>
  </si>
  <si>
    <t>071 363-16-49</t>
  </si>
  <si>
    <t>012 680-20-70</t>
  </si>
  <si>
    <t>602216141</t>
  </si>
  <si>
    <t>033 818-41-33</t>
  </si>
  <si>
    <t>033 810-80-82</t>
  </si>
  <si>
    <t>071 73-35-440</t>
  </si>
  <si>
    <t>840-32-04</t>
  </si>
  <si>
    <t>013 465-48-70</t>
  </si>
  <si>
    <t>695-608-210</t>
  </si>
  <si>
    <t>085 651-09-68</t>
  </si>
  <si>
    <t>600-105-806</t>
  </si>
  <si>
    <t>087 42-16-525</t>
  </si>
  <si>
    <t>087 64-34-961</t>
  </si>
  <si>
    <t>062 764-98-20</t>
  </si>
  <si>
    <t>032 285-58-55</t>
  </si>
  <si>
    <t>058 344-30-50</t>
  </si>
  <si>
    <t>601-572-366</t>
  </si>
  <si>
    <t>058 340-25-50</t>
  </si>
  <si>
    <t>012 683-77-01</t>
  </si>
  <si>
    <t>032 337-61-00</t>
  </si>
  <si>
    <t>074 85-89-666</t>
  </si>
  <si>
    <t>062 730-01-81</t>
  </si>
  <si>
    <t>510-555-274</t>
  </si>
  <si>
    <t>091 43-24-580</t>
  </si>
  <si>
    <t>061 865-96-46</t>
  </si>
  <si>
    <t>077 402-71-59</t>
  </si>
  <si>
    <t>032 73-79-747</t>
  </si>
  <si>
    <t>022 51-52-150</t>
  </si>
  <si>
    <t>502-670-296</t>
  </si>
  <si>
    <t>091 387-30-22</t>
  </si>
  <si>
    <t>071 313-95-18</t>
  </si>
  <si>
    <t>022 721-38-70</t>
  </si>
  <si>
    <t>601-325-878</t>
  </si>
  <si>
    <t>034 365-38-31</t>
  </si>
  <si>
    <t>065 572-89-00</t>
  </si>
  <si>
    <t>052 35-65-428</t>
  </si>
  <si>
    <t>032 451-33-26</t>
  </si>
  <si>
    <t>041 348-92-07</t>
  </si>
  <si>
    <t>081 854-27-71</t>
  </si>
  <si>
    <t>086 475-31-20</t>
  </si>
  <si>
    <t>222-92-01</t>
  </si>
  <si>
    <t>783-50-16</t>
  </si>
  <si>
    <t>074 873-54-44</t>
  </si>
  <si>
    <t>084 641-16-57</t>
  </si>
  <si>
    <t>017 865-81-56</t>
  </si>
  <si>
    <t>VENTICOM</t>
  </si>
  <si>
    <t>ORSZAŃSKA 26</t>
  </si>
  <si>
    <t>30-699</t>
  </si>
  <si>
    <t>WA-BIS</t>
  </si>
  <si>
    <t>ŁANY 66</t>
  </si>
  <si>
    <t>28-330</t>
  </si>
  <si>
    <t>WODZISŁAW</t>
  </si>
  <si>
    <t>KLEMENTYNY HOFFMANOWEJ 19</t>
  </si>
  <si>
    <t>HOFFMANOWEJ 19</t>
  </si>
  <si>
    <t>KUNICKI</t>
  </si>
  <si>
    <t>ILONA KOKORYKA</t>
  </si>
  <si>
    <t>PAN PALUSZEK</t>
  </si>
  <si>
    <t>PASULA</t>
  </si>
  <si>
    <t>MIROSLAW WERENKO</t>
  </si>
  <si>
    <t>BYCZKOWSKI</t>
  </si>
  <si>
    <t>TADLA</t>
  </si>
  <si>
    <t>WOJDYŁA</t>
  </si>
  <si>
    <t>HENRYK MODZELEWSKI</t>
  </si>
  <si>
    <t>TOMASZ BLASZAK</t>
  </si>
  <si>
    <t>JANUSZ KANIA</t>
  </si>
  <si>
    <t>FRYZIAK</t>
  </si>
  <si>
    <t>ANDRZEJ ROCH</t>
  </si>
  <si>
    <t>MARCIN LEGMANN</t>
  </si>
  <si>
    <t>ARTUR SZCZELINA</t>
  </si>
  <si>
    <t>MUSIAL</t>
  </si>
  <si>
    <t>MARIA WIECZOREK</t>
  </si>
  <si>
    <t>KRZYSZTOF PROCH</t>
  </si>
  <si>
    <t>PAWEŁ DZWONNIK</t>
  </si>
  <si>
    <t>XXX</t>
  </si>
  <si>
    <t>GUBLER BICZYSKO</t>
  </si>
  <si>
    <t>SŁAWOMIR PUCEK</t>
  </si>
  <si>
    <t>MAREK SOBOLEWSKI</t>
  </si>
  <si>
    <t>BARTOSZ BLUM</t>
  </si>
  <si>
    <t>URBANOWICZ</t>
  </si>
  <si>
    <t>GRZEGORZ SZCZERBA</t>
  </si>
  <si>
    <t>ROBERT NARUSZEWICZ</t>
  </si>
  <si>
    <t>SYLWIA HABA</t>
  </si>
  <si>
    <t>PIOTR GŁUSZEK</t>
  </si>
  <si>
    <t>KATARZYNA PAWELSKA</t>
  </si>
  <si>
    <t>WOLSZCZAK</t>
  </si>
  <si>
    <t>MAŁGORZATA JANUSEK</t>
  </si>
  <si>
    <t>HENRYK ROGOZIŃSKI</t>
  </si>
  <si>
    <t>STRAKULSKI</t>
  </si>
  <si>
    <t>ZDZISŁAW UDZIAŁO</t>
  </si>
  <si>
    <t>KLĘCZAR SABINA</t>
  </si>
  <si>
    <t>MACHOWSKI</t>
  </si>
  <si>
    <t>WOJCIECH WĄSOWSKI</t>
  </si>
  <si>
    <t>JAWORSKI</t>
  </si>
  <si>
    <t>MARZENA MARCHOCKA</t>
  </si>
  <si>
    <t>ANDRZEJ ZYWNA</t>
  </si>
  <si>
    <t>EWA KREFT</t>
  </si>
  <si>
    <t>IGLEWSKA</t>
  </si>
  <si>
    <t>MACIEJ KSEPKO</t>
  </si>
  <si>
    <t>ANDRZEJ SERWIŃSKI</t>
  </si>
  <si>
    <t>BEDZIŃSKI</t>
  </si>
  <si>
    <t>SOKOŁOWSKA</t>
  </si>
  <si>
    <t>WIECEK BOGDAN</t>
  </si>
  <si>
    <t>WOJCIECH ŻEBROWSKI</t>
  </si>
  <si>
    <t>KLECZKO ANDRZEJ</t>
  </si>
  <si>
    <t>JAKUB KAJFASZ</t>
  </si>
  <si>
    <t>TOMASZ PTAK</t>
  </si>
  <si>
    <t>ROBERT KUFEL</t>
  </si>
  <si>
    <t>WOZOWCZYK</t>
  </si>
  <si>
    <t>BOROWIECKI</t>
  </si>
  <si>
    <t>PAN LESZEK</t>
  </si>
  <si>
    <t>RYSZARD CZAPLA</t>
  </si>
  <si>
    <t>MARZENA SZPULAK</t>
  </si>
  <si>
    <t>MOREK MARZENA</t>
  </si>
  <si>
    <t>RAFAŁ CHARYTANOWICZ</t>
  </si>
  <si>
    <t>EUGENIUSZ SZYMONIAK</t>
  </si>
  <si>
    <t>DARIUSZ CHRZĄSTEK</t>
  </si>
  <si>
    <t>FRAZIK</t>
  </si>
  <si>
    <t>NOSOWSKA</t>
  </si>
  <si>
    <t>DARIUSZ BOGDAN NIEWIŃSKI</t>
  </si>
  <si>
    <t>WOJCIECH CHROŚ</t>
  </si>
  <si>
    <t>WOJCIECH CHOROŚ</t>
  </si>
  <si>
    <t>WALCZAK LEOKADIA</t>
  </si>
  <si>
    <t>JAROSŁAW</t>
  </si>
  <si>
    <t>AGNIESZKA GÓRAL</t>
  </si>
  <si>
    <t>PAWEŁ  SADOWSKI</t>
  </si>
  <si>
    <t>KIEŁEK</t>
  </si>
  <si>
    <t>SŁAWOMIR MAJKOWSKI</t>
  </si>
  <si>
    <t>MARIUSZ KASPROWICZ</t>
  </si>
  <si>
    <t>GRZEGORZ KAMIEŃSKI</t>
  </si>
  <si>
    <t>ADAM RAFALSKI</t>
  </si>
  <si>
    <t>MONIKA MALINOWSKA</t>
  </si>
  <si>
    <t>MARIUSZ SZCZUREK</t>
  </si>
  <si>
    <t>PODBIELSKI</t>
  </si>
  <si>
    <t>KLOCZKOWSKI</t>
  </si>
  <si>
    <t>TOMASZ OMILIAN</t>
  </si>
  <si>
    <t>BARTOSZ RODZIEJCZAK</t>
  </si>
  <si>
    <t>SZEJDEWIK</t>
  </si>
  <si>
    <t>MAREK DAMEK</t>
  </si>
  <si>
    <t>MAREK CHRZANOWSKI</t>
  </si>
  <si>
    <t>SŁOMA</t>
  </si>
  <si>
    <t>BOLESŁAW SĘKOWSKI</t>
  </si>
  <si>
    <t>SEBASTIAN WYBRANIEC</t>
  </si>
  <si>
    <t>NOWAKOWSKI</t>
  </si>
  <si>
    <t>KUZAKA</t>
  </si>
  <si>
    <t>ZAGUBIEŃ</t>
  </si>
  <si>
    <t>KNAPIK</t>
  </si>
  <si>
    <t>LERCEL</t>
  </si>
  <si>
    <t>MONIKA MRAZEK</t>
  </si>
  <si>
    <t>JAKSZTA</t>
  </si>
  <si>
    <t>AGNIESZKA OPALIŃSKA</t>
  </si>
  <si>
    <t>TARKOWSKI</t>
  </si>
  <si>
    <t>MACIEJ RADKOWSKI</t>
  </si>
  <si>
    <t>FERENC</t>
  </si>
  <si>
    <t>WITOLD DOBORA</t>
  </si>
  <si>
    <t>WOJCIECH MARCZYK</t>
  </si>
  <si>
    <t>RYSZARD PIŁKOWSKI</t>
  </si>
  <si>
    <t>KWIECIŃSKA, DERDA</t>
  </si>
  <si>
    <t>ZAWADA</t>
  </si>
  <si>
    <t>FRĄCZEK MIECZYSŁAW</t>
  </si>
  <si>
    <t>KRZYSZTOF KRZYŻOSIAK</t>
  </si>
  <si>
    <t>MAREK</t>
  </si>
  <si>
    <t>SYPNIEWSKI</t>
  </si>
  <si>
    <t>STASZEWSKI</t>
  </si>
  <si>
    <t>KINGA PANKIEWICZ</t>
  </si>
  <si>
    <t>OŁDAK</t>
  </si>
  <si>
    <t>MAZUR</t>
  </si>
  <si>
    <t>KUCIEL</t>
  </si>
  <si>
    <t>AGNIESZKA WOŹNICA</t>
  </si>
  <si>
    <t>JANOSZEK</t>
  </si>
  <si>
    <t>JUREK</t>
  </si>
  <si>
    <t>KAZIMIERZ KOZELA</t>
  </si>
  <si>
    <t>KRZYSZTOF CZEWIŃSKI</t>
  </si>
  <si>
    <t>JÓZEF CZERWIŃSKI</t>
  </si>
  <si>
    <t>WITOLD ZABIEROWSKI</t>
  </si>
  <si>
    <t>AMROZIAK NIKOLONA</t>
  </si>
  <si>
    <t>ZDZISŁAW ŻABICKI</t>
  </si>
  <si>
    <t>JANUSZ BŁASZCZYŃSKI</t>
  </si>
  <si>
    <t>ANRDZEJ DAŚ</t>
  </si>
  <si>
    <t>NAWALANY</t>
  </si>
  <si>
    <t>DEMBKOWSKI</t>
  </si>
  <si>
    <t>ZAREMBA</t>
  </si>
  <si>
    <t>PAN SZOT</t>
  </si>
  <si>
    <t>KRZYSZTOF SMORCZEWSKI</t>
  </si>
  <si>
    <t>STEPIEŃ</t>
  </si>
  <si>
    <t>KINGA BAJOR</t>
  </si>
  <si>
    <t>B. I K. HUBENY</t>
  </si>
  <si>
    <t>RUTYNA HALINA</t>
  </si>
  <si>
    <t>MAŁGORZATA KOKOSZKA</t>
  </si>
  <si>
    <t>RADZICKI</t>
  </si>
  <si>
    <t>AGNIESZKA MURANOWICZ</t>
  </si>
  <si>
    <t>MARIUSZ LISOWSKI</t>
  </si>
  <si>
    <t>WÓJCIK EWA</t>
  </si>
  <si>
    <t>DUDKOWSKI</t>
  </si>
  <si>
    <t>NEUMAN</t>
  </si>
  <si>
    <t>PRZYBORSKI</t>
  </si>
  <si>
    <t>ANNA WOŹNIAK</t>
  </si>
  <si>
    <t>JACEK WASOWSKI</t>
  </si>
  <si>
    <t>MARIUSZ MICHAŁOWSKI</t>
  </si>
  <si>
    <t>ANNA LESISZ</t>
  </si>
  <si>
    <t>MACIEJ NICIEJEWSKI</t>
  </si>
  <si>
    <t>GRZEGORZ</t>
  </si>
  <si>
    <t>JACEK LENKIEWICZ</t>
  </si>
  <si>
    <t>ROBERT TROJANOWSKI</t>
  </si>
  <si>
    <t>WĘGIERSKI</t>
  </si>
  <si>
    <t>ANNA LESZCZYŃSKA</t>
  </si>
  <si>
    <t>KANIEWSKI</t>
  </si>
  <si>
    <t>MAGDALENA ZWOLIŃSKA-JÓZKOWIAK</t>
  </si>
  <si>
    <t>MIERZYŃSKI</t>
  </si>
  <si>
    <t>ROMUALD KUŹNIAK</t>
  </si>
  <si>
    <t>MANIKOWSKA</t>
  </si>
  <si>
    <t>TOMASZ KRAWCZYŃSKI</t>
  </si>
  <si>
    <t>TOMASZ KLIŃSKI</t>
  </si>
  <si>
    <t>ANDRZEJ WESOŁOWSKI</t>
  </si>
  <si>
    <t>CHUDZIAK</t>
  </si>
  <si>
    <t>SKOWROŃSKA</t>
  </si>
  <si>
    <t>MARCIN TOMASZEWSKI</t>
  </si>
  <si>
    <t>ANTAS</t>
  </si>
  <si>
    <t>DOROTA AUGUSTYN</t>
  </si>
  <si>
    <t>OKAMFER</t>
  </si>
  <si>
    <t>ZBIGNIEW BELCH</t>
  </si>
  <si>
    <t>NOWAK</t>
  </si>
  <si>
    <t>JACEK WĄS</t>
  </si>
  <si>
    <t>SYLWESTER ŁÓDZKI</t>
  </si>
  <si>
    <t>MORAWSKI/MACJEJEWSKI</t>
  </si>
  <si>
    <t>TAMARA PROSKORNICKA</t>
  </si>
  <si>
    <t>KOBIAŁKA</t>
  </si>
  <si>
    <t>MAREK MAKOWSKI</t>
  </si>
  <si>
    <t>GRZEGORZ SMYRDA</t>
  </si>
  <si>
    <t>KARDAS</t>
  </si>
  <si>
    <t>FRANCIK</t>
  </si>
  <si>
    <t>ZIEMIŃSKA</t>
  </si>
  <si>
    <t>PAWEŁ MAJCHROWSKI</t>
  </si>
  <si>
    <t>JARANOWSKA</t>
  </si>
  <si>
    <t>DROZDOWSKI</t>
  </si>
  <si>
    <t>ZDYBOWICZ</t>
  </si>
  <si>
    <t>TOMASZ BOŁTRUCZUK</t>
  </si>
  <si>
    <t>GRZEGORZ LEŚ</t>
  </si>
  <si>
    <t>RYSZARD EJSMOND</t>
  </si>
  <si>
    <t>JAROSŁAW OSIŃSKI</t>
  </si>
  <si>
    <t>SVETLANA</t>
  </si>
  <si>
    <t>ELŻBIETA M.</t>
  </si>
  <si>
    <t>ROBERT WITKOWSKI</t>
  </si>
  <si>
    <t>MARTA SZCZEPAŃSKA</t>
  </si>
  <si>
    <t>ANDRZEJ GAJEWSKI</t>
  </si>
  <si>
    <t>BARTOSZ JURSZA</t>
  </si>
  <si>
    <t>AURELIA PIERZCHLEWSKA</t>
  </si>
  <si>
    <t>MARIUSZ ŚLUSARCZYK</t>
  </si>
  <si>
    <t>WOJCIECH ROGOZIŃSKI</t>
  </si>
  <si>
    <t>JACEK MOREK</t>
  </si>
  <si>
    <t>ROBERT SZOSTAK</t>
  </si>
  <si>
    <t>ANNA ŁYSOŃ</t>
  </si>
  <si>
    <t>RAFAŁ HERZYK</t>
  </si>
  <si>
    <t>CHWIEĆKO</t>
  </si>
  <si>
    <t>RZEPICKI</t>
  </si>
  <si>
    <t>TOMASZ KĄCKI</t>
  </si>
  <si>
    <t>SEBASTIAN PAWŁOWSKI</t>
  </si>
  <si>
    <t>KRZYSZTOF ULATOWSKI</t>
  </si>
  <si>
    <t>SALKOWSKI</t>
  </si>
  <si>
    <t>PIOTR KOMALA</t>
  </si>
  <si>
    <t>PAWEŁ POPEK</t>
  </si>
  <si>
    <t>PAWEŁ BIERNACKI</t>
  </si>
  <si>
    <t>PAWEŁ BIERNACIK</t>
  </si>
  <si>
    <t>BOŻEK</t>
  </si>
  <si>
    <t>MARCIN MASŁOWSKI</t>
  </si>
  <si>
    <t>JOLANTA ORLIKOWSKA</t>
  </si>
  <si>
    <t>RAFAŁ BAJGROWICZ</t>
  </si>
  <si>
    <t>PAWEŁ KUKUŁKA</t>
  </si>
  <si>
    <t>KOZAK</t>
  </si>
  <si>
    <t>TOMASZ TUREK</t>
  </si>
  <si>
    <t>KRZYSZTOF MAJKRZAK</t>
  </si>
  <si>
    <t>CMIEL</t>
  </si>
  <si>
    <t>AGATA KRYSTOWIAK</t>
  </si>
  <si>
    <t>KALINOWSKI</t>
  </si>
  <si>
    <t>JOANNA KARITA</t>
  </si>
  <si>
    <t>MATYSZKIEL</t>
  </si>
  <si>
    <t xml:space="preserve">HENRYK </t>
  </si>
  <si>
    <t>GÓZIK</t>
  </si>
  <si>
    <t>KRZAK PIOTR</t>
  </si>
  <si>
    <t>ROBERT JAMROZIK</t>
  </si>
  <si>
    <t>PAWEŁ SARGALSKI</t>
  </si>
  <si>
    <t>TOMASZ GRAJKO</t>
  </si>
  <si>
    <t>MARIAN JANOWSKI</t>
  </si>
  <si>
    <t>IRENA KUREK</t>
  </si>
  <si>
    <t>J. KUKLEWSKI</t>
  </si>
  <si>
    <t xml:space="preserve">MAŁGORZATA </t>
  </si>
  <si>
    <t>ANDRZEJ LIS</t>
  </si>
  <si>
    <t>PIOTR POKRASIEWICZ</t>
  </si>
  <si>
    <t>ELŻBIETA BEDNARCZYK</t>
  </si>
  <si>
    <t>MICHAŁ BERNAS</t>
  </si>
  <si>
    <t>MICHAŁ BERNAŚ</t>
  </si>
  <si>
    <t>JANICKA</t>
  </si>
  <si>
    <t>ANNA SEJNOTA</t>
  </si>
  <si>
    <t>KRZYSZTOF ĆWIK</t>
  </si>
  <si>
    <t>KĘPA</t>
  </si>
  <si>
    <t>BEATA PESTA</t>
  </si>
  <si>
    <t>NOWICKI</t>
  </si>
  <si>
    <t>CIESLAK</t>
  </si>
  <si>
    <t>PAWEŁ ŚCIUBISZ</t>
  </si>
  <si>
    <t>MIROSŁAW KULA</t>
  </si>
  <si>
    <t>A. HYŻAK</t>
  </si>
  <si>
    <t>KRZCIUK</t>
  </si>
  <si>
    <t>TYMCZAK</t>
  </si>
  <si>
    <t>JAROSŁAW WOŹNICZKO</t>
  </si>
  <si>
    <t>ROBERT ROBAK</t>
  </si>
  <si>
    <t>PAWEŁ MAJKA</t>
  </si>
  <si>
    <t>JANKOWSKA</t>
  </si>
  <si>
    <t>MARCIN GAJDOWSKI</t>
  </si>
  <si>
    <t>UMIŃSKI</t>
  </si>
  <si>
    <t>WIESŁAW ŁÓJ</t>
  </si>
  <si>
    <t>KAZIMIERZ SMOLIŃSKI</t>
  </si>
  <si>
    <t>KOSTRZEWA</t>
  </si>
  <si>
    <t>ROMAN SZAFRAŃSKI</t>
  </si>
  <si>
    <t>TYRAKOWSKA</t>
  </si>
  <si>
    <t>GRZEGORZ SKACZKO</t>
  </si>
  <si>
    <t>SKACZKO</t>
  </si>
  <si>
    <t>WOJCIECH MATUSZEWSKI</t>
  </si>
  <si>
    <t>RYSZARD ŚLIWA</t>
  </si>
  <si>
    <t>JAN BIEDKA</t>
  </si>
  <si>
    <t>GADOMSKI PIOTR</t>
  </si>
  <si>
    <t>RENKOWSKA</t>
  </si>
  <si>
    <t>PIASKOWSKI</t>
  </si>
  <si>
    <t>GRZEGORZ BODZIUCH</t>
  </si>
  <si>
    <t>STANISŁAW BALIK</t>
  </si>
  <si>
    <t>LESZEK PRZYBYŁA</t>
  </si>
  <si>
    <t>CHORĄGWICKA</t>
  </si>
  <si>
    <t>MARTA BIEDRAWA</t>
  </si>
  <si>
    <t>PAWEŁ CZAPLA</t>
  </si>
  <si>
    <t>KRZYSZTOF WROŃSKI</t>
  </si>
  <si>
    <t>PIOTR KOPCZYK</t>
  </si>
  <si>
    <t>BARBARA KWIATKOWSKA</t>
  </si>
  <si>
    <t>ANDRZEJ MIASTOWSKI</t>
  </si>
  <si>
    <t>CZESŁAW DĄBKIEWICZ</t>
  </si>
  <si>
    <t>W. WIŚNIEWSKI</t>
  </si>
  <si>
    <t>JAN KAZIMIERCZYK</t>
  </si>
  <si>
    <t>GIOVANI ŚCIARRETTA</t>
  </si>
  <si>
    <t>PIKIEWICZ</t>
  </si>
  <si>
    <t>SZCZUPLIŃSKI</t>
  </si>
  <si>
    <t>ZBIGNIEW DOMAGAŁA</t>
  </si>
  <si>
    <t>WOJCIECH PAWELEC</t>
  </si>
  <si>
    <t>KRYSTYNA WOLAK</t>
  </si>
  <si>
    <t>KRZYSZTOF KĘPA</t>
  </si>
  <si>
    <t>TOMASZ KLEŚNY</t>
  </si>
  <si>
    <t>MARKIEWICZ</t>
  </si>
  <si>
    <t>MARIA SKALEC</t>
  </si>
  <si>
    <t>SOSADA</t>
  </si>
  <si>
    <t>KAMIL PŁYWECKI</t>
  </si>
  <si>
    <t>JANOŚ</t>
  </si>
  <si>
    <t>TOMASZ SOBICH</t>
  </si>
  <si>
    <t>STANISŁAW SEWERYN</t>
  </si>
  <si>
    <t>SOBIECH</t>
  </si>
  <si>
    <t>WATA WALDEMAR</t>
  </si>
  <si>
    <t>PUĆ</t>
  </si>
  <si>
    <t>RAFALSKA</t>
  </si>
  <si>
    <t>JAKUB DĄBROWSKI</t>
  </si>
  <si>
    <t>KOSOWICZ</t>
  </si>
  <si>
    <t>ZDZISŁAW KOŁECKI</t>
  </si>
  <si>
    <t>EWA WIADERNA</t>
  </si>
  <si>
    <t>TAISA BIELAT</t>
  </si>
  <si>
    <t>ANDRZEJ KOZAK</t>
  </si>
  <si>
    <t>PAWEŁ WOJNO</t>
  </si>
  <si>
    <t>JANUSZ WOJCIESZEK</t>
  </si>
  <si>
    <t>PIOTR ŻUŁAWIK</t>
  </si>
  <si>
    <t>BEATA ŁYDKOWSKA</t>
  </si>
  <si>
    <t>ANNA ŁYSIAK</t>
  </si>
  <si>
    <t>017 86-58-296</t>
  </si>
  <si>
    <t>REBISZ</t>
  </si>
  <si>
    <t>RYSZARD BŁĄDZIŃSKI</t>
  </si>
  <si>
    <t xml:space="preserve"> </t>
  </si>
  <si>
    <t>Dopłata za płatność gotówką (10 zł) - wpisz T / N</t>
  </si>
  <si>
    <t>Zwrot potwierdzonych dokumentów do nadawcy (5 zł od przesyłki) - wpisz   T / N</t>
  </si>
  <si>
    <t>Potwierdzenie dostawy (10 zł) - wpisz T / N</t>
  </si>
  <si>
    <t xml:space="preserve">ŁĄCZNA CENA NETTO ZA USŁUGĘ </t>
  </si>
  <si>
    <t>ŁĄCZNA CENA BRUTTO ZA USŁUGĘ (podana cena zawiera 23% VAT)</t>
  </si>
  <si>
    <t xml:space="preserve">Opłata paliwowa </t>
  </si>
  <si>
    <t>ILOŚĆ PALET</t>
  </si>
  <si>
    <t>b.CECHY ZABEZPIECZENIA</t>
  </si>
  <si>
    <t xml:space="preserve">Wszystkie informacje dotyczące Ogólnych Warunków Świadczenia Usług Logistycznych można znaleźć na stronie www.easytruck.pl. Zleceniodawca oświadcza że,  zapoznał się oraz akceptuje Ogólne Warunki Świadczenia Usług Logistycznych przez Antalis Poland Sp. z o.o. w tym między innymi:
- w przypadku gdy wyżej podane dane teleadresowe nie są zgodne z rzeczywistością lub pominięto istotne informacje na temat dotyczący realizacji zlecenia, Zleceniodawca akceptuje ewentualne dodatkowe koszty wynikające z popełnionego błędu. 
- Zleceniodawca  oświadcza,  że jest płatnikiem VAT .
- cena usługi obejmuje czas wolny od opłat na czynności załadunkowe i rozładunkowe 0,5h. W razie wykorzystania pojazdu ponad ustalony limit czasu, Zleceniodawca zobąwiązuje sie do pokrycia kosztów przestoju w kwocie 50 zł/h .
- Antalis Poland nie świadczy usług przewozu towarów podlegających Konwencji ADR. W przypadku  braku informacji w zleceniu o właściwościach niebezpiecznych towaru podlegających Konwencji ADR Zleceniodawca akceptuje odmowę wykonania zlecenia i koszty podstawienia pojazdu do pełnej wysokości frachtu. </t>
  </si>
  <si>
    <t>ŁĄCZNA CENA</t>
  </si>
  <si>
    <t xml:space="preserve">d. CENA  </t>
  </si>
  <si>
    <t>DŁUGOŚĆ [cm]</t>
  </si>
  <si>
    <t>SZEROKOŚĆ 
[cm]</t>
  </si>
  <si>
    <t>SUMA</t>
  </si>
  <si>
    <t>STAWKA ZA PALETĘ</t>
  </si>
  <si>
    <t>CENA ZA TYP PALET</t>
  </si>
  <si>
    <t>ZLECENIE TRANSPORTOWE</t>
  </si>
  <si>
    <t>DATA ZLECENIA</t>
  </si>
  <si>
    <t xml:space="preserve"> Numer klienta w SAP</t>
  </si>
  <si>
    <t>Osoba składająca zamówienie oświadcza, że jest upoważniona przez zleceniodawcę do składania zamówień.</t>
  </si>
  <si>
    <t>5.DODATKOWE OPŁATY ZA USŁUGĘ</t>
  </si>
  <si>
    <t xml:space="preserve">5. OGÓLNE WARUNKI ŚWIADCZENIA USŁUG </t>
  </si>
  <si>
    <t>WYSOKOŚĆ [cm]</t>
  </si>
  <si>
    <t>Osoba składająca zamówienie:</t>
  </si>
  <si>
    <t xml:space="preserve">WAGA JEDNOSTKOWA [kg]  </t>
  </si>
  <si>
    <t>N</t>
  </si>
  <si>
    <t xml:space="preserve">NUMER ZLECENIA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</si>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</sst>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\ _z_ł_-;\-* #,##0\ _z_ł_-;_-* &quot;-&quot;\ _z_ł_-;_-@_-"/>
    <numFmt numFmtId="165" formatCode="_-* #,##0.00\ _z_ł_-;\-* #,##0.00\ _z_ł_-;_-* &quot;-&quot;??\ _z_ł_-;_-@_-"/>
    <numFmt numFmtId="166" formatCode="#,##0.00\ &quot;zł&quot;"/>
    <numFmt numFmtId="167" formatCode="000\-000\-00\-00"/>
    <numFmt numFmtId="168" formatCode="#,##0.00&quot; zł&quot;"/>
    <numFmt numFmtId="169" formatCode="0.000"/>
    <numFmt numFmtId="170" formatCode="_-* #,##0\ _z_ł_-;\-* #,##0\ _z_ł_-;_-* &quot;-&quot;??\ _z_ł_-;_-@_-"/>
  </numFmts>
  <fonts count="30">
    <font>
      <sz val="12"/>
      <name val="Sabon CE MT"/>
      <charset val="238"/>
    </font>
    <font>
      <u/>
      <sz val="11.05"/>
      <color indexed="12"/>
      <name val="Sabon CE MT"/>
      <family val="1"/>
      <charset val="238"/>
    </font>
    <font>
      <sz val="8"/>
      <name val="Arial"/>
      <family val="2"/>
      <charset val="238"/>
    </font>
    <font>
      <sz val="14"/>
      <name val="Arial"/>
      <family val="2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u/>
      <sz val="6"/>
      <name val="Arial"/>
      <family val="2"/>
    </font>
    <font>
      <b/>
      <sz val="10"/>
      <color rgb="FFFF0000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6"/>
      <name val="Arial"/>
      <family val="2"/>
      <charset val="238"/>
    </font>
    <font>
      <b/>
      <sz val="6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5.5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sz val="8"/>
      <color indexed="43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10"/>
      <name val="Arial"/>
      <family val="2"/>
    </font>
    <font>
      <b/>
      <sz val="24"/>
      <name val="Arial"/>
      <family val="2"/>
    </font>
    <font>
      <b/>
      <sz val="8"/>
      <color rgb="FFFF0000"/>
      <name val="Arial"/>
      <family val="2"/>
      <charset val="238"/>
    </font>
    <font>
      <sz val="5.5"/>
      <name val="Arial"/>
      <family val="2"/>
    </font>
    <font>
      <sz val="13"/>
      <name val="Arial"/>
      <family val="2"/>
      <charset val="238"/>
    </font>
    <font>
      <sz val="13"/>
      <name val="Courier"/>
      <family val="3"/>
    </font>
    <font>
      <vertAlign val="subscript"/>
      <sz val="13"/>
      <name val="Arial"/>
      <family val="2"/>
      <charset val="238"/>
    </font>
    <font>
      <i/>
      <sz val="13"/>
      <name val="Courier"/>
      <family val="3"/>
    </font>
    <font>
      <sz val="13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61">
    <xf numFmtId="0" fontId="0" fillId="0" borderId="0" xfId="0"/>
    <xf numFmtId="0" fontId="4" fillId="3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0" fontId="9" fillId="0" borderId="0" xfId="0" applyFont="1"/>
    <xf numFmtId="3" fontId="9" fillId="0" borderId="0" xfId="0" applyNumberFormat="1" applyFont="1"/>
    <xf numFmtId="0" fontId="15" fillId="6" borderId="36" xfId="0" applyFont="1" applyFill="1" applyBorder="1" applyAlignment="1" applyProtection="1">
      <alignment vertical="center"/>
    </xf>
    <xf numFmtId="0" fontId="15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/>
    </xf>
    <xf numFmtId="0" fontId="15" fillId="7" borderId="35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center" vertical="center"/>
    </xf>
    <xf numFmtId="0" fontId="14" fillId="6" borderId="0" xfId="0" applyFont="1" applyFill="1" applyBorder="1" applyAlignment="1" applyProtection="1">
      <alignment horizontal="center" vertical="center"/>
    </xf>
    <xf numFmtId="169" fontId="14" fillId="6" borderId="0" xfId="0" applyNumberFormat="1" applyFont="1" applyFill="1" applyBorder="1" applyAlignment="1" applyProtection="1">
      <alignment horizontal="center" vertical="center"/>
    </xf>
    <xf numFmtId="0" fontId="15" fillId="7" borderId="34" xfId="0" applyFont="1" applyFill="1" applyBorder="1" applyAlignment="1" applyProtection="1">
      <alignment horizontal="center" vertical="center"/>
      <protection locked="0"/>
    </xf>
    <xf numFmtId="0" fontId="15" fillId="7" borderId="9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/>
    <xf numFmtId="0" fontId="6" fillId="4" borderId="10" xfId="0" applyFont="1" applyFill="1" applyBorder="1" applyAlignment="1" applyProtection="1"/>
    <xf numFmtId="0" fontId="16" fillId="6" borderId="10" xfId="0" applyFont="1" applyFill="1" applyBorder="1" applyAlignment="1" applyProtection="1">
      <alignment horizontal="center" vertical="center"/>
    </xf>
    <xf numFmtId="0" fontId="14" fillId="6" borderId="10" xfId="0" applyFont="1" applyFill="1" applyBorder="1" applyAlignment="1" applyProtection="1">
      <alignment horizontal="center" vertical="center" wrapText="1"/>
    </xf>
    <xf numFmtId="0" fontId="2" fillId="6" borderId="10" xfId="0" applyFont="1" applyFill="1" applyBorder="1" applyAlignment="1" applyProtection="1">
      <alignment horizontal="center" vertical="center"/>
    </xf>
    <xf numFmtId="0" fontId="18" fillId="6" borderId="1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vertical="center"/>
    </xf>
    <xf numFmtId="0" fontId="5" fillId="4" borderId="25" xfId="0" applyFont="1" applyFill="1" applyBorder="1" applyAlignment="1" applyProtection="1">
      <alignment horizontal="left"/>
    </xf>
    <xf numFmtId="0" fontId="12" fillId="6" borderId="40" xfId="0" applyFont="1" applyFill="1" applyBorder="1" applyAlignment="1" applyProtection="1">
      <alignment vertical="center"/>
    </xf>
    <xf numFmtId="0" fontId="2" fillId="6" borderId="2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vertical="center"/>
    </xf>
    <xf numFmtId="0" fontId="6" fillId="5" borderId="9" xfId="0" applyFont="1" applyFill="1" applyBorder="1" applyAlignment="1" applyProtection="1">
      <alignment horizontal="center" vertical="center" wrapText="1"/>
    </xf>
    <xf numFmtId="168" fontId="19" fillId="0" borderId="35" xfId="0" applyNumberFormat="1" applyFont="1" applyFill="1" applyBorder="1" applyAlignment="1" applyProtection="1">
      <alignment horizontal="center" vertical="center"/>
      <protection locked="0"/>
    </xf>
    <xf numFmtId="0" fontId="15" fillId="6" borderId="10" xfId="0" applyFont="1" applyFill="1" applyBorder="1" applyAlignment="1" applyProtection="1">
      <alignment vertical="center"/>
    </xf>
    <xf numFmtId="10" fontId="2" fillId="0" borderId="9" xfId="0" applyNumberFormat="1" applyFont="1" applyFill="1" applyBorder="1" applyAlignment="1" applyProtection="1">
      <alignment vertical="center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2" fontId="6" fillId="0" borderId="9" xfId="0" applyNumberFormat="1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 wrapText="1"/>
    </xf>
    <xf numFmtId="1" fontId="6" fillId="9" borderId="1" xfId="0" applyNumberFormat="1" applyFont="1" applyFill="1" applyBorder="1" applyAlignment="1" applyProtection="1">
      <alignment vertical="center"/>
    </xf>
    <xf numFmtId="1" fontId="6" fillId="9" borderId="2" xfId="0" applyNumberFormat="1" applyFont="1" applyFill="1" applyBorder="1" applyAlignment="1" applyProtection="1">
      <alignment vertical="center"/>
    </xf>
    <xf numFmtId="0" fontId="6" fillId="9" borderId="9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vertical="center"/>
    </xf>
    <xf numFmtId="0" fontId="3" fillId="4" borderId="7" xfId="0" applyFont="1" applyFill="1" applyBorder="1" applyAlignment="1" applyProtection="1">
      <alignment vertical="center"/>
    </xf>
    <xf numFmtId="0" fontId="3" fillId="4" borderId="39" xfId="0" applyFont="1" applyFill="1" applyBorder="1" applyAlignment="1" applyProtection="1">
      <alignment vertical="center"/>
    </xf>
    <xf numFmtId="0" fontId="2" fillId="6" borderId="38" xfId="0" applyFont="1" applyFill="1" applyBorder="1" applyAlignment="1" applyProtection="1">
      <alignment vertical="center"/>
    </xf>
    <xf numFmtId="0" fontId="2" fillId="6" borderId="7" xfId="0" applyFont="1" applyFill="1" applyBorder="1" applyAlignment="1" applyProtection="1">
      <alignment vertical="center"/>
    </xf>
    <xf numFmtId="0" fontId="2" fillId="6" borderId="39" xfId="0" applyFont="1" applyFill="1" applyBorder="1" applyAlignment="1" applyProtection="1">
      <alignment vertical="center"/>
    </xf>
    <xf numFmtId="0" fontId="2" fillId="6" borderId="25" xfId="0" applyFont="1" applyFill="1" applyBorder="1" applyAlignment="1" applyProtection="1">
      <alignment vertical="center"/>
    </xf>
    <xf numFmtId="0" fontId="2" fillId="6" borderId="10" xfId="0" applyFont="1" applyFill="1" applyBorder="1" applyAlignment="1" applyProtection="1">
      <alignment vertical="center"/>
    </xf>
    <xf numFmtId="0" fontId="2" fillId="6" borderId="1" xfId="0" applyFont="1" applyFill="1" applyBorder="1" applyAlignment="1" applyProtection="1">
      <alignment vertical="center"/>
    </xf>
    <xf numFmtId="1" fontId="6" fillId="4" borderId="9" xfId="0" applyNumberFormat="1" applyFont="1" applyFill="1" applyBorder="1" applyAlignment="1" applyProtection="1">
      <alignment horizontal="center" vertical="center"/>
      <protection locked="0"/>
    </xf>
    <xf numFmtId="1" fontId="20" fillId="4" borderId="9" xfId="0" applyNumberFormat="1" applyFont="1" applyFill="1" applyBorder="1" applyAlignment="1" applyProtection="1">
      <alignment horizontal="center" vertical="center"/>
    </xf>
    <xf numFmtId="2" fontId="6" fillId="0" borderId="9" xfId="0" applyNumberFormat="1" applyFont="1" applyFill="1" applyBorder="1" applyAlignment="1" applyProtection="1">
      <alignment horizontal="center" vertical="center" wrapText="1"/>
    </xf>
    <xf numFmtId="14" fontId="18" fillId="4" borderId="12" xfId="0" applyNumberFormat="1" applyFont="1" applyFill="1" applyBorder="1" applyAlignment="1" applyProtection="1">
      <alignment horizontal="center" vertical="center"/>
    </xf>
    <xf numFmtId="0" fontId="19" fillId="9" borderId="9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6" borderId="0" xfId="0" applyFont="1" applyFill="1" applyBorder="1" applyAlignment="1" applyProtection="1">
      <alignment vertical="center"/>
    </xf>
    <xf numFmtId="1" fontId="20" fillId="4" borderId="45" xfId="0" applyNumberFormat="1" applyFont="1" applyFill="1" applyBorder="1" applyAlignment="1" applyProtection="1">
      <alignment horizontal="center" vertical="center"/>
    </xf>
    <xf numFmtId="2" fontId="6" fillId="0" borderId="9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top"/>
    </xf>
    <xf numFmtId="0" fontId="25" fillId="2" borderId="0" xfId="0" applyFont="1" applyFill="1" applyAlignment="1">
      <alignment horizontal="center" vertical="top"/>
    </xf>
    <xf numFmtId="0" fontId="25" fillId="0" borderId="0" xfId="0" applyFont="1" applyFill="1" applyAlignment="1">
      <alignment horizontal="center" vertical="top"/>
    </xf>
    <xf numFmtId="0" fontId="25" fillId="0" borderId="0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5" fillId="2" borderId="0" xfId="0" applyFont="1" applyFill="1" applyAlignment="1">
      <alignment horizontal="left" vertical="top"/>
    </xf>
    <xf numFmtId="0" fontId="25" fillId="0" borderId="0" xfId="0" applyFont="1" applyFill="1" applyAlignment="1">
      <alignment horizontal="left" vertical="top"/>
    </xf>
    <xf numFmtId="164" fontId="24" fillId="0" borderId="0" xfId="0" applyNumberFormat="1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center" vertical="top" wrapText="1"/>
    </xf>
    <xf numFmtId="165" fontId="24" fillId="0" borderId="0" xfId="0" applyNumberFormat="1" applyFont="1" applyFill="1" applyAlignment="1">
      <alignment horizontal="center" vertical="top"/>
    </xf>
    <xf numFmtId="0" fontId="24" fillId="0" borderId="0" xfId="0" applyFont="1" applyFill="1" applyAlignment="1">
      <alignment horizontal="center" vertical="top"/>
    </xf>
    <xf numFmtId="0" fontId="25" fillId="2" borderId="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 wrapText="1"/>
    </xf>
    <xf numFmtId="14" fontId="24" fillId="0" borderId="0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164" fontId="24" fillId="0" borderId="0" xfId="0" applyNumberFormat="1" applyFont="1" applyFill="1" applyBorder="1" applyAlignment="1">
      <alignment horizontal="left"/>
    </xf>
    <xf numFmtId="164" fontId="28" fillId="0" borderId="0" xfId="0" applyNumberFormat="1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left" vertical="top"/>
    </xf>
    <xf numFmtId="0" fontId="28" fillId="0" borderId="0" xfId="0" applyFont="1" applyFill="1" applyBorder="1" applyAlignment="1">
      <alignment horizontal="left" vertical="top" wrapText="1"/>
    </xf>
    <xf numFmtId="164" fontId="28" fillId="0" borderId="0" xfId="0" applyNumberFormat="1" applyFont="1" applyFill="1" applyBorder="1" applyAlignment="1">
      <alignment horizontal="right" vertical="top"/>
    </xf>
    <xf numFmtId="165" fontId="28" fillId="0" borderId="0" xfId="0" applyNumberFormat="1" applyFont="1" applyFill="1" applyBorder="1" applyAlignment="1">
      <alignment horizontal="left" vertical="top"/>
    </xf>
    <xf numFmtId="164" fontId="28" fillId="0" borderId="0" xfId="0" applyNumberFormat="1" applyFont="1" applyFill="1" applyBorder="1" applyAlignment="1">
      <alignment horizontal="left" vertical="top"/>
    </xf>
    <xf numFmtId="0" fontId="28" fillId="0" borderId="0" xfId="0" applyFont="1" applyFill="1" applyBorder="1" applyAlignment="1">
      <alignment horizontal="center" vertical="top"/>
    </xf>
    <xf numFmtId="165" fontId="28" fillId="0" borderId="0" xfId="0" applyNumberFormat="1" applyFont="1" applyFill="1" applyBorder="1" applyAlignment="1">
      <alignment horizontal="center" vertical="top"/>
    </xf>
    <xf numFmtId="165" fontId="28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left" vertical="center"/>
    </xf>
    <xf numFmtId="170" fontId="28" fillId="0" borderId="0" xfId="0" applyNumberFormat="1" applyFont="1" applyFill="1" applyBorder="1" applyAlignment="1">
      <alignment horizontal="left" vertical="top"/>
    </xf>
    <xf numFmtId="170" fontId="28" fillId="0" borderId="0" xfId="0" applyNumberFormat="1" applyFont="1" applyFill="1" applyBorder="1" applyAlignment="1">
      <alignment horizontal="center" vertical="center"/>
    </xf>
    <xf numFmtId="0" fontId="6" fillId="5" borderId="60" xfId="0" applyFont="1" applyFill="1" applyBorder="1" applyAlignment="1" applyProtection="1">
      <alignment horizontal="left" vertical="center" wrapText="1"/>
    </xf>
    <xf numFmtId="0" fontId="6" fillId="5" borderId="61" xfId="0" applyFont="1" applyFill="1" applyBorder="1" applyAlignment="1" applyProtection="1">
      <alignment horizontal="left" vertical="center" wrapText="1"/>
    </xf>
    <xf numFmtId="0" fontId="10" fillId="4" borderId="30" xfId="0" applyFont="1" applyFill="1" applyBorder="1" applyAlignment="1" applyProtection="1">
      <alignment horizontal="left" vertical="center"/>
      <protection locked="0"/>
    </xf>
    <xf numFmtId="0" fontId="10" fillId="4" borderId="31" xfId="0" applyFont="1" applyFill="1" applyBorder="1" applyAlignment="1" applyProtection="1">
      <alignment horizontal="left" vertical="center"/>
      <protection locked="0"/>
    </xf>
    <xf numFmtId="0" fontId="10" fillId="4" borderId="32" xfId="0" applyFont="1" applyFill="1" applyBorder="1" applyAlignment="1" applyProtection="1">
      <alignment horizontal="left" vertical="center"/>
      <protection locked="0"/>
    </xf>
    <xf numFmtId="0" fontId="6" fillId="5" borderId="18" xfId="0" applyFont="1" applyFill="1" applyBorder="1" applyAlignment="1" applyProtection="1">
      <alignment horizontal="left" vertical="center"/>
    </xf>
    <xf numFmtId="0" fontId="6" fillId="5" borderId="19" xfId="0" applyFont="1" applyFill="1" applyBorder="1" applyAlignment="1" applyProtection="1">
      <alignment horizontal="left" vertical="center"/>
    </xf>
    <xf numFmtId="0" fontId="23" fillId="5" borderId="15" xfId="0" applyFont="1" applyFill="1" applyBorder="1" applyAlignment="1" applyProtection="1">
      <alignment horizontal="center" vertical="center" textRotation="90"/>
    </xf>
    <xf numFmtId="0" fontId="23" fillId="5" borderId="16" xfId="0" applyFont="1" applyFill="1" applyBorder="1" applyAlignment="1" applyProtection="1">
      <alignment horizontal="center" vertical="center" textRotation="90"/>
    </xf>
    <xf numFmtId="0" fontId="23" fillId="5" borderId="17" xfId="0" applyFont="1" applyFill="1" applyBorder="1" applyAlignment="1" applyProtection="1">
      <alignment horizontal="center" vertical="center" textRotation="90"/>
    </xf>
    <xf numFmtId="0" fontId="6" fillId="5" borderId="62" xfId="0" applyFont="1" applyFill="1" applyBorder="1" applyAlignment="1" applyProtection="1">
      <alignment horizontal="left" vertical="center"/>
    </xf>
    <xf numFmtId="0" fontId="6" fillId="5" borderId="22" xfId="0" applyFont="1" applyFill="1" applyBorder="1" applyAlignment="1" applyProtection="1">
      <alignment horizontal="left" vertical="center"/>
    </xf>
    <xf numFmtId="0" fontId="6" fillId="5" borderId="18" xfId="0" applyFont="1" applyFill="1" applyBorder="1" applyAlignment="1" applyProtection="1">
      <alignment horizontal="left" vertical="center" wrapText="1"/>
    </xf>
    <xf numFmtId="0" fontId="6" fillId="5" borderId="19" xfId="0" applyFont="1" applyFill="1" applyBorder="1" applyAlignment="1" applyProtection="1">
      <alignment horizontal="left" vertical="center" wrapText="1"/>
    </xf>
    <xf numFmtId="3" fontId="7" fillId="0" borderId="33" xfId="0" applyNumberFormat="1" applyFont="1" applyBorder="1" applyAlignment="1" applyProtection="1">
      <alignment horizontal="center" vertical="center" wrapText="1"/>
      <protection locked="0"/>
    </xf>
    <xf numFmtId="3" fontId="7" fillId="0" borderId="13" xfId="0" applyNumberFormat="1" applyFont="1" applyBorder="1" applyAlignment="1" applyProtection="1">
      <alignment horizontal="center" vertical="center" wrapText="1"/>
      <protection locked="0"/>
    </xf>
    <xf numFmtId="49" fontId="6" fillId="4" borderId="20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21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22" xfId="0" applyNumberFormat="1" applyFont="1" applyFill="1" applyBorder="1" applyAlignment="1" applyProtection="1">
      <alignment horizontal="left" vertical="center" wrapText="1"/>
      <protection locked="0"/>
    </xf>
    <xf numFmtId="0" fontId="6" fillId="4" borderId="26" xfId="0" applyFont="1" applyFill="1" applyBorder="1" applyAlignment="1" applyProtection="1">
      <alignment horizontal="left" vertical="center" wrapText="1"/>
      <protection locked="0"/>
    </xf>
    <xf numFmtId="0" fontId="6" fillId="4" borderId="24" xfId="0" applyFont="1" applyFill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2" fontId="10" fillId="9" borderId="8" xfId="0" applyNumberFormat="1" applyFont="1" applyFill="1" applyBorder="1" applyAlignment="1" applyProtection="1">
      <alignment horizontal="center" vertical="center"/>
      <protection locked="0"/>
    </xf>
    <xf numFmtId="2" fontId="10" fillId="9" borderId="13" xfId="0" applyNumberFormat="1" applyFont="1" applyFill="1" applyBorder="1" applyAlignment="1" applyProtection="1">
      <alignment horizontal="center" vertical="center"/>
      <protection locked="0"/>
    </xf>
    <xf numFmtId="0" fontId="14" fillId="5" borderId="8" xfId="0" applyFont="1" applyFill="1" applyBorder="1" applyAlignment="1" applyProtection="1">
      <alignment horizontal="center" vertical="center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29" fillId="3" borderId="0" xfId="0" applyFont="1" applyFill="1" applyAlignment="1">
      <alignment horizontal="center" vertical="center"/>
    </xf>
    <xf numFmtId="0" fontId="23" fillId="6" borderId="15" xfId="0" applyFont="1" applyFill="1" applyBorder="1" applyAlignment="1" applyProtection="1">
      <alignment vertical="center" textRotation="90" wrapText="1"/>
    </xf>
    <xf numFmtId="0" fontId="23" fillId="6" borderId="16" xfId="0" applyFont="1" applyFill="1" applyBorder="1" applyAlignment="1" applyProtection="1">
      <alignment vertical="center" textRotation="90" wrapText="1"/>
    </xf>
    <xf numFmtId="0" fontId="23" fillId="6" borderId="17" xfId="0" applyFont="1" applyFill="1" applyBorder="1" applyAlignment="1" applyProtection="1">
      <alignment vertical="center" textRotation="90" wrapText="1"/>
    </xf>
    <xf numFmtId="0" fontId="15" fillId="6" borderId="38" xfId="0" applyFont="1" applyFill="1" applyBorder="1" applyAlignment="1" applyProtection="1">
      <alignment horizontal="left" vertical="top" wrapText="1"/>
    </xf>
    <xf numFmtId="0" fontId="15" fillId="6" borderId="7" xfId="0" applyFont="1" applyFill="1" applyBorder="1" applyAlignment="1" applyProtection="1">
      <alignment horizontal="left" vertical="top" wrapText="1"/>
    </xf>
    <xf numFmtId="0" fontId="15" fillId="6" borderId="39" xfId="0" applyFont="1" applyFill="1" applyBorder="1" applyAlignment="1" applyProtection="1">
      <alignment horizontal="left" vertical="top" wrapText="1"/>
    </xf>
    <xf numFmtId="0" fontId="15" fillId="6" borderId="25" xfId="0" applyFont="1" applyFill="1" applyBorder="1" applyAlignment="1" applyProtection="1">
      <alignment horizontal="left" vertical="top" wrapText="1"/>
    </xf>
    <xf numFmtId="0" fontId="15" fillId="6" borderId="0" xfId="0" applyFont="1" applyFill="1" applyBorder="1" applyAlignment="1" applyProtection="1">
      <alignment horizontal="left" vertical="top" wrapText="1"/>
    </xf>
    <xf numFmtId="0" fontId="15" fillId="6" borderId="10" xfId="0" applyFont="1" applyFill="1" applyBorder="1" applyAlignment="1" applyProtection="1">
      <alignment horizontal="left" vertical="top" wrapText="1"/>
    </xf>
    <xf numFmtId="0" fontId="15" fillId="6" borderId="1" xfId="0" applyFont="1" applyFill="1" applyBorder="1" applyAlignment="1" applyProtection="1">
      <alignment horizontal="left" vertical="top" wrapText="1"/>
    </xf>
    <xf numFmtId="0" fontId="15" fillId="6" borderId="2" xfId="0" applyFont="1" applyFill="1" applyBorder="1" applyAlignment="1" applyProtection="1">
      <alignment horizontal="left" vertical="top" wrapText="1"/>
    </xf>
    <xf numFmtId="0" fontId="15" fillId="6" borderId="11" xfId="0" applyFont="1" applyFill="1" applyBorder="1" applyAlignment="1" applyProtection="1">
      <alignment horizontal="left" vertical="top" wrapText="1"/>
    </xf>
    <xf numFmtId="0" fontId="6" fillId="4" borderId="64" xfId="0" applyFont="1" applyFill="1" applyBorder="1" applyAlignment="1" applyProtection="1">
      <alignment horizontal="left" vertical="center"/>
      <protection locked="0"/>
    </xf>
    <xf numFmtId="0" fontId="6" fillId="4" borderId="65" xfId="0" applyFont="1" applyFill="1" applyBorder="1" applyAlignment="1" applyProtection="1">
      <alignment horizontal="left" vertical="center"/>
      <protection locked="0"/>
    </xf>
    <xf numFmtId="0" fontId="14" fillId="5" borderId="43" xfId="0" applyFont="1" applyFill="1" applyBorder="1" applyAlignment="1" applyProtection="1">
      <alignment horizontal="center" vertical="center" shrinkToFit="1"/>
    </xf>
    <xf numFmtId="0" fontId="14" fillId="5" borderId="44" xfId="0" applyFont="1" applyFill="1" applyBorder="1" applyAlignment="1" applyProtection="1">
      <alignment horizontal="center" vertical="center" shrinkToFit="1"/>
    </xf>
    <xf numFmtId="0" fontId="6" fillId="4" borderId="41" xfId="0" applyFont="1" applyFill="1" applyBorder="1" applyAlignment="1" applyProtection="1">
      <alignment horizontal="center" vertical="center" wrapText="1"/>
      <protection locked="0"/>
    </xf>
    <xf numFmtId="0" fontId="6" fillId="4" borderId="42" xfId="0" applyFont="1" applyFill="1" applyBorder="1" applyAlignment="1" applyProtection="1">
      <alignment horizontal="center" vertical="center" wrapText="1"/>
      <protection locked="0"/>
    </xf>
    <xf numFmtId="0" fontId="6" fillId="4" borderId="25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45" xfId="0" applyFont="1" applyFill="1" applyBorder="1" applyAlignment="1" applyProtection="1">
      <alignment horizontal="center" vertical="center" wrapText="1"/>
      <protection locked="0"/>
    </xf>
    <xf numFmtId="0" fontId="6" fillId="4" borderId="37" xfId="0" applyFont="1" applyFill="1" applyBorder="1" applyAlignment="1" applyProtection="1">
      <alignment horizontal="center" vertical="center" wrapText="1"/>
      <protection locked="0"/>
    </xf>
    <xf numFmtId="0" fontId="6" fillId="4" borderId="28" xfId="0" applyFont="1" applyFill="1" applyBorder="1" applyAlignment="1" applyProtection="1">
      <alignment horizontal="center" vertical="center"/>
      <protection locked="0"/>
    </xf>
    <xf numFmtId="0" fontId="6" fillId="4" borderId="29" xfId="0" applyFont="1" applyFill="1" applyBorder="1" applyAlignment="1" applyProtection="1">
      <alignment horizontal="center" vertical="center"/>
      <protection locked="0"/>
    </xf>
    <xf numFmtId="0" fontId="6" fillId="5" borderId="60" xfId="0" applyFont="1" applyFill="1" applyBorder="1" applyAlignment="1" applyProtection="1">
      <alignment horizontal="left" vertical="center"/>
    </xf>
    <xf numFmtId="0" fontId="6" fillId="5" borderId="61" xfId="0" applyFont="1" applyFill="1" applyBorder="1" applyAlignment="1" applyProtection="1">
      <alignment horizontal="left" vertical="center"/>
    </xf>
    <xf numFmtId="0" fontId="11" fillId="4" borderId="59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11" xfId="0" applyFont="1" applyFill="1" applyBorder="1" applyAlignment="1" applyProtection="1">
      <alignment horizontal="left" vertical="center" wrapText="1"/>
      <protection locked="0"/>
    </xf>
    <xf numFmtId="0" fontId="6" fillId="4" borderId="24" xfId="0" applyFont="1" applyFill="1" applyBorder="1" applyAlignment="1" applyProtection="1">
      <alignment horizontal="left" vertical="center"/>
      <protection locked="0"/>
    </xf>
    <xf numFmtId="0" fontId="6" fillId="4" borderId="19" xfId="0" applyFont="1" applyFill="1" applyBorder="1" applyAlignment="1" applyProtection="1">
      <alignment horizontal="left" vertical="center"/>
      <protection locked="0"/>
    </xf>
    <xf numFmtId="0" fontId="6" fillId="5" borderId="26" xfId="0" applyFont="1" applyFill="1" applyBorder="1" applyAlignment="1" applyProtection="1">
      <alignment horizontal="center" vertical="center"/>
    </xf>
    <xf numFmtId="0" fontId="6" fillId="5" borderId="24" xfId="0" applyFont="1" applyFill="1" applyBorder="1" applyAlignment="1" applyProtection="1">
      <alignment horizontal="center" vertical="center"/>
    </xf>
    <xf numFmtId="0" fontId="6" fillId="5" borderId="19" xfId="0" applyFont="1" applyFill="1" applyBorder="1" applyAlignment="1" applyProtection="1">
      <alignment horizontal="center" vertical="center"/>
    </xf>
    <xf numFmtId="0" fontId="23" fillId="6" borderId="56" xfId="0" applyFont="1" applyFill="1" applyBorder="1" applyAlignment="1" applyProtection="1">
      <alignment horizontal="center" vertical="center" textRotation="90"/>
    </xf>
    <xf numFmtId="0" fontId="23" fillId="6" borderId="57" xfId="0" applyFont="1" applyFill="1" applyBorder="1" applyAlignment="1" applyProtection="1">
      <alignment horizontal="center" vertical="center" textRotation="90"/>
    </xf>
    <xf numFmtId="0" fontId="23" fillId="6" borderId="58" xfId="0" applyFont="1" applyFill="1" applyBorder="1" applyAlignment="1" applyProtection="1">
      <alignment horizontal="center" vertical="center" textRotation="90"/>
    </xf>
    <xf numFmtId="168" fontId="15" fillId="0" borderId="54" xfId="0" applyNumberFormat="1" applyFont="1" applyFill="1" applyBorder="1" applyAlignment="1" applyProtection="1">
      <alignment vertical="center"/>
    </xf>
    <xf numFmtId="168" fontId="15" fillId="0" borderId="55" xfId="0" applyNumberFormat="1" applyFont="1" applyFill="1" applyBorder="1" applyAlignment="1" applyProtection="1">
      <alignment vertical="center"/>
    </xf>
    <xf numFmtId="168" fontId="17" fillId="0" borderId="52" xfId="0" applyNumberFormat="1" applyFont="1" applyFill="1" applyBorder="1" applyAlignment="1" applyProtection="1">
      <alignment vertical="center"/>
    </xf>
    <xf numFmtId="168" fontId="17" fillId="0" borderId="53" xfId="0" applyNumberFormat="1" applyFont="1" applyFill="1" applyBorder="1" applyAlignment="1" applyProtection="1">
      <alignment vertical="center"/>
    </xf>
    <xf numFmtId="168" fontId="17" fillId="0" borderId="50" xfId="0" applyNumberFormat="1" applyFont="1" applyFill="1" applyBorder="1" applyAlignment="1" applyProtection="1">
      <alignment vertical="center"/>
    </xf>
    <xf numFmtId="168" fontId="17" fillId="0" borderId="51" xfId="0" applyNumberFormat="1" applyFont="1" applyFill="1" applyBorder="1" applyAlignment="1" applyProtection="1">
      <alignment vertical="center"/>
    </xf>
    <xf numFmtId="168" fontId="15" fillId="0" borderId="48" xfId="0" applyNumberFormat="1" applyFont="1" applyFill="1" applyBorder="1" applyAlignment="1" applyProtection="1">
      <alignment vertical="center"/>
    </xf>
    <xf numFmtId="168" fontId="15" fillId="0" borderId="49" xfId="0" applyNumberFormat="1" applyFont="1" applyFill="1" applyBorder="1" applyAlignment="1" applyProtection="1">
      <alignment vertical="center"/>
    </xf>
    <xf numFmtId="166" fontId="15" fillId="0" borderId="8" xfId="0" applyNumberFormat="1" applyFont="1" applyFill="1" applyBorder="1" applyAlignment="1" applyProtection="1">
      <alignment horizontal="right" vertical="center"/>
    </xf>
    <xf numFmtId="166" fontId="15" fillId="0" borderId="13" xfId="0" applyNumberFormat="1" applyFont="1" applyFill="1" applyBorder="1" applyAlignment="1" applyProtection="1">
      <alignment horizontal="right" vertical="center"/>
    </xf>
    <xf numFmtId="0" fontId="23" fillId="5" borderId="63" xfId="0" applyFont="1" applyFill="1" applyBorder="1" applyAlignment="1" applyProtection="1">
      <alignment horizontal="center" vertical="center" textRotation="90"/>
    </xf>
    <xf numFmtId="0" fontId="6" fillId="5" borderId="46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6" fillId="5" borderId="47" xfId="0" applyFont="1" applyFill="1" applyBorder="1" applyAlignment="1" applyProtection="1">
      <alignment horizontal="center" vertical="center"/>
    </xf>
    <xf numFmtId="0" fontId="14" fillId="5" borderId="62" xfId="0" applyFont="1" applyFill="1" applyBorder="1" applyAlignment="1" applyProtection="1">
      <alignment horizontal="center" vertical="center"/>
    </xf>
    <xf numFmtId="0" fontId="14" fillId="5" borderId="23" xfId="0" applyFont="1" applyFill="1" applyBorder="1" applyAlignment="1" applyProtection="1">
      <alignment horizontal="center" vertical="center"/>
    </xf>
    <xf numFmtId="0" fontId="6" fillId="4" borderId="25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 applyProtection="1">
      <alignment horizontal="left" vertical="center"/>
      <protection locked="0"/>
    </xf>
    <xf numFmtId="0" fontId="14" fillId="9" borderId="8" xfId="0" applyFont="1" applyFill="1" applyBorder="1" applyAlignment="1" applyProtection="1">
      <alignment horizontal="center" vertical="center"/>
    </xf>
    <xf numFmtId="0" fontId="14" fillId="9" borderId="12" xfId="0" applyFont="1" applyFill="1" applyBorder="1" applyAlignment="1" applyProtection="1">
      <alignment horizontal="center" vertical="center"/>
    </xf>
    <xf numFmtId="0" fontId="14" fillId="9" borderId="13" xfId="0" applyFont="1" applyFill="1" applyBorder="1" applyAlignment="1" applyProtection="1">
      <alignment horizontal="center" vertical="center"/>
    </xf>
    <xf numFmtId="0" fontId="6" fillId="8" borderId="33" xfId="0" applyFont="1" applyFill="1" applyBorder="1" applyAlignment="1" applyProtection="1">
      <alignment horizontal="center" vertical="center"/>
    </xf>
    <xf numFmtId="0" fontId="6" fillId="8" borderId="12" xfId="0" applyFont="1" applyFill="1" applyBorder="1" applyAlignment="1" applyProtection="1">
      <alignment horizontal="center" vertical="center"/>
    </xf>
    <xf numFmtId="0" fontId="6" fillId="8" borderId="13" xfId="0" applyFont="1" applyFill="1" applyBorder="1" applyAlignment="1" applyProtection="1">
      <alignment horizontal="center" vertical="center"/>
    </xf>
    <xf numFmtId="49" fontId="6" fillId="4" borderId="21" xfId="0" applyNumberFormat="1" applyFont="1" applyFill="1" applyBorder="1" applyAlignment="1" applyProtection="1">
      <alignment horizontal="left" vertical="center"/>
      <protection locked="0"/>
    </xf>
    <xf numFmtId="49" fontId="6" fillId="4" borderId="22" xfId="0" applyNumberFormat="1" applyFont="1" applyFill="1" applyBorder="1" applyAlignment="1" applyProtection="1">
      <alignment horizontal="left" vertical="center"/>
      <protection locked="0"/>
    </xf>
    <xf numFmtId="14" fontId="2" fillId="4" borderId="33" xfId="0" applyNumberFormat="1" applyFont="1" applyFill="1" applyBorder="1" applyAlignment="1" applyProtection="1">
      <alignment horizontal="left" vertical="center"/>
      <protection locked="0"/>
    </xf>
    <xf numFmtId="14" fontId="2" fillId="4" borderId="12" xfId="0" applyNumberFormat="1" applyFont="1" applyFill="1" applyBorder="1" applyAlignment="1" applyProtection="1">
      <alignment horizontal="left" vertical="center"/>
      <protection locked="0"/>
    </xf>
    <xf numFmtId="14" fontId="2" fillId="4" borderId="14" xfId="0" applyNumberFormat="1" applyFont="1" applyFill="1" applyBorder="1" applyAlignment="1" applyProtection="1">
      <alignment horizontal="left" vertical="center"/>
      <protection locked="0"/>
    </xf>
    <xf numFmtId="0" fontId="6" fillId="4" borderId="20" xfId="0" applyFont="1" applyFill="1" applyBorder="1" applyAlignment="1" applyProtection="1">
      <alignment horizontal="left" vertical="center" wrapText="1"/>
      <protection locked="0"/>
    </xf>
    <xf numFmtId="0" fontId="6" fillId="4" borderId="21" xfId="0" applyFont="1" applyFill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1" fontId="6" fillId="4" borderId="26" xfId="0" applyNumberFormat="1" applyFont="1" applyFill="1" applyBorder="1" applyAlignment="1" applyProtection="1">
      <alignment horizontal="left" vertical="center"/>
      <protection locked="0"/>
    </xf>
    <xf numFmtId="1" fontId="6" fillId="0" borderId="66" xfId="0" applyNumberFormat="1" applyFont="1" applyBorder="1" applyAlignment="1" applyProtection="1">
      <alignment horizontal="left" vertical="center"/>
      <protection locked="0"/>
    </xf>
    <xf numFmtId="1" fontId="6" fillId="0" borderId="24" xfId="0" applyNumberFormat="1" applyFont="1" applyBorder="1" applyAlignment="1" applyProtection="1">
      <alignment horizontal="left" vertical="center"/>
      <protection locked="0"/>
    </xf>
    <xf numFmtId="1" fontId="6" fillId="0" borderId="27" xfId="0" applyNumberFormat="1" applyFont="1" applyBorder="1" applyAlignment="1" applyProtection="1">
      <alignment horizontal="left" vertical="center"/>
      <protection locked="0"/>
    </xf>
    <xf numFmtId="0" fontId="6" fillId="9" borderId="2" xfId="0" applyFont="1" applyFill="1" applyBorder="1" applyAlignment="1" applyProtection="1">
      <alignment horizontal="center" vertical="center" wrapText="1"/>
    </xf>
    <xf numFmtId="0" fontId="6" fillId="9" borderId="11" xfId="0" applyFont="1" applyFill="1" applyBorder="1" applyAlignment="1" applyProtection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2" xfId="0" applyFont="1" applyFill="1" applyBorder="1" applyAlignment="1" applyProtection="1">
      <alignment horizontal="center" vertical="center"/>
    </xf>
    <xf numFmtId="0" fontId="19" fillId="5" borderId="8" xfId="0" applyFont="1" applyFill="1" applyBorder="1" applyAlignment="1" applyProtection="1">
      <alignment horizontal="center" vertical="center" wrapText="1"/>
    </xf>
    <xf numFmtId="0" fontId="19" fillId="5" borderId="13" xfId="0" applyFont="1" applyFill="1" applyBorder="1" applyAlignment="1" applyProtection="1">
      <alignment horizontal="center" vertical="center" wrapText="1"/>
    </xf>
    <xf numFmtId="0" fontId="18" fillId="4" borderId="8" xfId="0" applyFont="1" applyFill="1" applyBorder="1" applyAlignment="1" applyProtection="1">
      <alignment horizontal="center"/>
    </xf>
    <xf numFmtId="0" fontId="18" fillId="4" borderId="12" xfId="0" applyFont="1" applyFill="1" applyBorder="1" applyAlignment="1" applyProtection="1">
      <alignment horizontal="center"/>
    </xf>
    <xf numFmtId="0" fontId="18" fillId="4" borderId="13" xfId="0" applyFont="1" applyFill="1" applyBorder="1" applyAlignment="1" applyProtection="1">
      <alignment horizont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13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left" vertical="center"/>
      <protection locked="0"/>
    </xf>
    <xf numFmtId="0" fontId="8" fillId="5" borderId="8" xfId="0" applyFont="1" applyFill="1" applyBorder="1" applyAlignment="1" applyProtection="1">
      <alignment horizontal="center" vertical="center"/>
    </xf>
    <xf numFmtId="0" fontId="8" fillId="5" borderId="12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center" vertical="center"/>
    </xf>
    <xf numFmtId="0" fontId="19" fillId="9" borderId="8" xfId="0" applyFont="1" applyFill="1" applyBorder="1" applyAlignment="1" applyProtection="1">
      <alignment horizontal="center" vertical="center"/>
    </xf>
    <xf numFmtId="0" fontId="19" fillId="9" borderId="13" xfId="0" applyFont="1" applyFill="1" applyBorder="1" applyAlignment="1" applyProtection="1">
      <alignment horizontal="center" vertical="center"/>
    </xf>
    <xf numFmtId="0" fontId="23" fillId="5" borderId="15" xfId="0" applyFont="1" applyFill="1" applyBorder="1" applyAlignment="1" applyProtection="1">
      <alignment horizontal="center" vertical="center" textRotation="90" wrapText="1"/>
    </xf>
    <xf numFmtId="0" fontId="23" fillId="5" borderId="16" xfId="0" applyFont="1" applyFill="1" applyBorder="1" applyAlignment="1" applyProtection="1">
      <alignment horizontal="center" vertical="center" textRotation="90" wrapText="1"/>
    </xf>
    <xf numFmtId="0" fontId="23" fillId="5" borderId="17" xfId="0" applyFont="1" applyFill="1" applyBorder="1" applyAlignment="1" applyProtection="1">
      <alignment horizontal="center" vertical="center" textRotation="90" wrapText="1"/>
    </xf>
    <xf numFmtId="167" fontId="8" fillId="4" borderId="30" xfId="0" applyNumberFormat="1" applyFont="1" applyFill="1" applyBorder="1" applyAlignment="1" applyProtection="1">
      <alignment horizontal="center" vertical="center"/>
      <protection locked="0"/>
    </xf>
    <xf numFmtId="167" fontId="8" fillId="4" borderId="31" xfId="0" applyNumberFormat="1" applyFont="1" applyFill="1" applyBorder="1" applyAlignment="1" applyProtection="1">
      <alignment horizontal="center" vertical="center"/>
      <protection locked="0"/>
    </xf>
    <xf numFmtId="167" fontId="8" fillId="4" borderId="32" xfId="0" applyNumberFormat="1" applyFont="1" applyFill="1" applyBorder="1" applyAlignment="1" applyProtection="1">
      <alignment horizontal="center" vertical="center"/>
      <protection locked="0"/>
    </xf>
    <xf numFmtId="0" fontId="6" fillId="5" borderId="62" xfId="0" applyFont="1" applyFill="1" applyBorder="1" applyAlignment="1" applyProtection="1">
      <alignment horizontal="left" vertical="center" wrapText="1"/>
    </xf>
    <xf numFmtId="0" fontId="6" fillId="5" borderId="22" xfId="0" applyFont="1" applyFill="1" applyBorder="1" applyAlignment="1" applyProtection="1">
      <alignment horizontal="left" vertical="center" wrapText="1"/>
    </xf>
    <xf numFmtId="0" fontId="19" fillId="9" borderId="8" xfId="0" applyFont="1" applyFill="1" applyBorder="1" applyAlignment="1" applyProtection="1">
      <alignment horizontal="center" vertical="center" wrapText="1"/>
    </xf>
    <xf numFmtId="0" fontId="19" fillId="9" borderId="13" xfId="0" applyFont="1" applyFill="1" applyBorder="1" applyAlignment="1" applyProtection="1">
      <alignment horizontal="center" vertical="center" wrapText="1"/>
    </xf>
    <xf numFmtId="0" fontId="19" fillId="8" borderId="8" xfId="0" applyFont="1" applyFill="1" applyBorder="1" applyAlignment="1" applyProtection="1">
      <alignment horizontal="center" vertical="center" wrapText="1"/>
    </xf>
    <xf numFmtId="0" fontId="19" fillId="8" borderId="13" xfId="0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 applyProtection="1">
      <alignment horizontal="center" vertical="center" wrapText="1"/>
    </xf>
    <xf numFmtId="1" fontId="7" fillId="0" borderId="33" xfId="0" applyNumberFormat="1" applyFont="1" applyBorder="1" applyAlignment="1" applyProtection="1">
      <alignment horizontal="left" vertical="top" wrapText="1"/>
      <protection locked="0"/>
    </xf>
    <xf numFmtId="1" fontId="7" fillId="0" borderId="13" xfId="0" applyNumberFormat="1" applyFont="1" applyBorder="1" applyAlignment="1" applyProtection="1">
      <alignment horizontal="left" vertical="top" wrapText="1"/>
      <protection locked="0"/>
    </xf>
    <xf numFmtId="0" fontId="6" fillId="4" borderId="21" xfId="0" applyFont="1" applyFill="1" applyBorder="1" applyAlignment="1" applyProtection="1">
      <alignment horizontal="left" vertical="center" wrapText="1"/>
      <protection locked="0"/>
    </xf>
    <xf numFmtId="0" fontId="6" fillId="4" borderId="23" xfId="0" applyFont="1" applyFill="1" applyBorder="1" applyAlignment="1" applyProtection="1">
      <alignment horizontal="left" vertical="center" wrapText="1"/>
      <protection locked="0"/>
    </xf>
    <xf numFmtId="1" fontId="6" fillId="4" borderId="26" xfId="0" applyNumberFormat="1" applyFont="1" applyFill="1" applyBorder="1" applyAlignment="1" applyProtection="1">
      <alignment horizontal="left" vertical="center" wrapText="1"/>
      <protection locked="0"/>
    </xf>
    <xf numFmtId="1" fontId="6" fillId="4" borderId="24" xfId="0" applyNumberFormat="1" applyFont="1" applyFill="1" applyBorder="1" applyAlignment="1" applyProtection="1">
      <alignment horizontal="left" vertical="center"/>
      <protection locked="0"/>
    </xf>
    <xf numFmtId="1" fontId="6" fillId="4" borderId="27" xfId="0" applyNumberFormat="1" applyFont="1" applyFill="1" applyBorder="1" applyAlignment="1" applyProtection="1">
      <alignment horizontal="left" vertical="center"/>
      <protection locked="0"/>
    </xf>
    <xf numFmtId="2" fontId="20" fillId="0" borderId="8" xfId="0" applyNumberFormat="1" applyFont="1" applyFill="1" applyBorder="1" applyAlignment="1" applyProtection="1">
      <alignment horizontal="center" vertical="center"/>
    </xf>
    <xf numFmtId="2" fontId="20" fillId="0" borderId="13" xfId="0" applyNumberFormat="1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 wrapText="1"/>
      <protection locked="0"/>
    </xf>
    <xf numFmtId="0" fontId="13" fillId="4" borderId="12" xfId="0" applyFont="1" applyFill="1" applyBorder="1" applyAlignment="1" applyProtection="1">
      <alignment horizontal="center" vertical="center"/>
      <protection locked="0"/>
    </xf>
    <xf numFmtId="0" fontId="13" fillId="4" borderId="14" xfId="0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 wrapText="1"/>
    </xf>
    <xf numFmtId="49" fontId="26" fillId="0" borderId="0" xfId="0" applyNumberFormat="1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top"/>
    </xf>
    <xf numFmtId="49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vertical="top"/>
    </xf>
    <xf numFmtId="49" fontId="24" fillId="0" borderId="0" xfId="0" applyNumberFormat="1" applyFont="1" applyFill="1" applyBorder="1" applyAlignment="1">
      <alignment horizontal="left" vertical="top"/>
    </xf>
    <xf numFmtId="0" fontId="24" fillId="0" borderId="0" xfId="0" applyNumberFormat="1" applyFont="1" applyFill="1" applyBorder="1" applyAlignment="1">
      <alignment horizontal="left"/>
    </xf>
    <xf numFmtId="164" fontId="24" fillId="0" borderId="0" xfId="0" applyNumberFormat="1" applyFont="1" applyFill="1" applyBorder="1" applyAlignment="1">
      <alignment horizontal="left"/>
    </xf>
    <xf numFmtId="164" fontId="24" fillId="0" borderId="0" xfId="0" applyNumberFormat="1" applyFont="1" applyFill="1" applyBorder="1" applyAlignment="1">
      <alignment horizontal="left" vertical="top"/>
    </xf>
    <xf numFmtId="14" fontId="24" fillId="0" borderId="0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>
      <alignment horizontal="left" vertical="center"/>
    </xf>
    <xf numFmtId="14" fontId="24" fillId="0" borderId="0" xfId="0" applyNumberFormat="1" applyFont="1" applyFill="1" applyBorder="1" applyAlignment="1">
      <alignment horizontal="left" vertical="top"/>
    </xf>
    <xf numFmtId="49" fontId="24" fillId="0" borderId="0" xfId="0" applyNumberFormat="1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vertical="top" wrapText="1"/>
    </xf>
    <xf numFmtId="164" fontId="28" fillId="0" borderId="0" xfId="0" applyNumberFormat="1" applyFont="1" applyFill="1" applyBorder="1" applyAlignment="1">
      <alignment horizontal="center" vertical="top"/>
    </xf>
  </cellXfs>
  <cellStyles count="2">
    <cellStyle name="Hiperłącze" xfId="1" builtinId="8"/>
    <cellStyle name="Normalny" xfId="0" builtinId="0"/>
  </cellStyles>
  <dxfs count="2">
    <dxf>
      <font>
        <b val="0"/>
        <condense val="0"/>
        <extend val="0"/>
        <sz val="12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2"/>
        <color indexed="9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jpeg"/><Relationship Id="rId1" Type="http://schemas.openxmlformats.org/officeDocument/2006/relationships/hyperlink" Target="http://www.easytruck.pl/12345/" TargetMode="External"/><Relationship Id="rId4" Type="http://schemas.openxmlformats.org/officeDocument/2006/relationships/image" Target="cid:image002.png@01DA916D.6D5571F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2</xdr:col>
      <xdr:colOff>619125</xdr:colOff>
      <xdr:row>1</xdr:row>
      <xdr:rowOff>38100</xdr:rowOff>
    </xdr:to>
    <xdr:pic>
      <xdr:nvPicPr>
        <xdr:cNvPr id="12380" name="Picture 1" descr="easytruck-LOGO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66675"/>
          <a:ext cx="15430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66675</xdr:rowOff>
    </xdr:from>
    <xdr:to>
      <xdr:col>2</xdr:col>
      <xdr:colOff>619125</xdr:colOff>
      <xdr:row>1</xdr:row>
      <xdr:rowOff>38100</xdr:rowOff>
    </xdr:to>
    <xdr:pic>
      <xdr:nvPicPr>
        <xdr:cNvPr id="12382" name="Picture 3" descr="easytruck-LOGO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66675"/>
          <a:ext cx="15430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66675</xdr:rowOff>
    </xdr:from>
    <xdr:to>
      <xdr:col>2</xdr:col>
      <xdr:colOff>619125</xdr:colOff>
      <xdr:row>1</xdr:row>
      <xdr:rowOff>38100</xdr:rowOff>
    </xdr:to>
    <xdr:pic>
      <xdr:nvPicPr>
        <xdr:cNvPr id="12384" name="Picture 5" descr="easytruck-LOGO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66675"/>
          <a:ext cx="15430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66675</xdr:rowOff>
    </xdr:from>
    <xdr:to>
      <xdr:col>2</xdr:col>
      <xdr:colOff>619125</xdr:colOff>
      <xdr:row>1</xdr:row>
      <xdr:rowOff>38100</xdr:rowOff>
    </xdr:to>
    <xdr:pic>
      <xdr:nvPicPr>
        <xdr:cNvPr id="12386" name="Picture 7" descr="easytruck-LOGO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66675"/>
          <a:ext cx="15430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66675</xdr:rowOff>
    </xdr:from>
    <xdr:to>
      <xdr:col>2</xdr:col>
      <xdr:colOff>619125</xdr:colOff>
      <xdr:row>1</xdr:row>
      <xdr:rowOff>38100</xdr:rowOff>
    </xdr:to>
    <xdr:pic>
      <xdr:nvPicPr>
        <xdr:cNvPr id="12388" name="Picture 9" descr="easytruck-LOGO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66675"/>
          <a:ext cx="15430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66675</xdr:rowOff>
    </xdr:from>
    <xdr:to>
      <xdr:col>2</xdr:col>
      <xdr:colOff>619125</xdr:colOff>
      <xdr:row>1</xdr:row>
      <xdr:rowOff>38100</xdr:rowOff>
    </xdr:to>
    <xdr:pic>
      <xdr:nvPicPr>
        <xdr:cNvPr id="12390" name="Picture 11" descr="easytruck-LOGO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66675"/>
          <a:ext cx="15430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66675</xdr:rowOff>
    </xdr:from>
    <xdr:to>
      <xdr:col>2</xdr:col>
      <xdr:colOff>619125</xdr:colOff>
      <xdr:row>1</xdr:row>
      <xdr:rowOff>38100</xdr:rowOff>
    </xdr:to>
    <xdr:pic>
      <xdr:nvPicPr>
        <xdr:cNvPr id="12392" name="Picture 13" descr="easytruck-LOGO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66675"/>
          <a:ext cx="15430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66675</xdr:rowOff>
    </xdr:from>
    <xdr:to>
      <xdr:col>2</xdr:col>
      <xdr:colOff>619125</xdr:colOff>
      <xdr:row>1</xdr:row>
      <xdr:rowOff>38100</xdr:rowOff>
    </xdr:to>
    <xdr:pic>
      <xdr:nvPicPr>
        <xdr:cNvPr id="12394" name="Picture 15" descr="easytruck-LOGO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66675"/>
          <a:ext cx="15430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66675</xdr:rowOff>
    </xdr:from>
    <xdr:to>
      <xdr:col>2</xdr:col>
      <xdr:colOff>619125</xdr:colOff>
      <xdr:row>1</xdr:row>
      <xdr:rowOff>38100</xdr:rowOff>
    </xdr:to>
    <xdr:pic>
      <xdr:nvPicPr>
        <xdr:cNvPr id="12396" name="Picture 17" descr="easytruck-LOGO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66675"/>
          <a:ext cx="15430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66675</xdr:rowOff>
    </xdr:from>
    <xdr:to>
      <xdr:col>2</xdr:col>
      <xdr:colOff>619125</xdr:colOff>
      <xdr:row>1</xdr:row>
      <xdr:rowOff>38100</xdr:rowOff>
    </xdr:to>
    <xdr:pic>
      <xdr:nvPicPr>
        <xdr:cNvPr id="12398" name="Picture 19" descr="easytruck-LOGO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66675"/>
          <a:ext cx="15430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66675</xdr:rowOff>
    </xdr:from>
    <xdr:to>
      <xdr:col>2</xdr:col>
      <xdr:colOff>619125</xdr:colOff>
      <xdr:row>1</xdr:row>
      <xdr:rowOff>124557</xdr:rowOff>
    </xdr:to>
    <xdr:pic>
      <xdr:nvPicPr>
        <xdr:cNvPr id="12400" name="Picture 21" descr="easytruck-LOGO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66675"/>
          <a:ext cx="1661013" cy="277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388328</xdr:colOff>
      <xdr:row>0</xdr:row>
      <xdr:rowOff>14655</xdr:rowOff>
    </xdr:from>
    <xdr:to>
      <xdr:col>15</xdr:col>
      <xdr:colOff>322384</xdr:colOff>
      <xdr:row>2</xdr:row>
      <xdr:rowOff>931</xdr:rowOff>
    </xdr:to>
    <xdr:pic>
      <xdr:nvPicPr>
        <xdr:cNvPr id="14" name="Obraz 13" descr="https://encrypted-tbn0.gstatic.com/images?q=tbn:ANd9GcS_KedmxNhuqJ2sZ6LGYJ1JA4GXffIfydo4ymuy0KxgKocqcazKfwHvlL4xUpeaGUG0HPw&amp;usqp=CAU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9097" y="14655"/>
          <a:ext cx="945172" cy="469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171450</xdr:colOff>
      <xdr:row>35</xdr:row>
      <xdr:rowOff>133350</xdr:rowOff>
    </xdr:from>
    <xdr:to>
      <xdr:col>25</xdr:col>
      <xdr:colOff>552450</xdr:colOff>
      <xdr:row>38</xdr:row>
      <xdr:rowOff>57150</xdr:rowOff>
    </xdr:to>
    <xdr:grpSp>
      <xdr:nvGrpSpPr>
        <xdr:cNvPr id="10269" name="Group 7"/>
        <xdr:cNvGrpSpPr>
          <a:grpSpLocks/>
        </xdr:cNvGrpSpPr>
      </xdr:nvGrpSpPr>
      <xdr:grpSpPr bwMode="auto">
        <a:xfrm>
          <a:off x="15392400" y="10166350"/>
          <a:ext cx="0" cy="495300"/>
          <a:chOff x="1436" y="934"/>
          <a:chExt cx="40" cy="38"/>
        </a:xfrm>
      </xdr:grpSpPr>
      <xdr:sp macro="" textlink="">
        <xdr:nvSpPr>
          <xdr:cNvPr id="10270" name="Rectangle 8"/>
          <xdr:cNvSpPr>
            <a:spLocks noChangeArrowheads="1"/>
          </xdr:cNvSpPr>
        </xdr:nvSpPr>
        <xdr:spPr bwMode="auto">
          <a:xfrm>
            <a:off x="1436" y="949"/>
            <a:ext cx="33" cy="8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271" name="AutoShape 9"/>
          <xdr:cNvSpPr>
            <a:spLocks noChangeArrowheads="1"/>
          </xdr:cNvSpPr>
        </xdr:nvSpPr>
        <xdr:spPr bwMode="auto">
          <a:xfrm>
            <a:off x="1448" y="953"/>
            <a:ext cx="28" cy="19"/>
          </a:xfrm>
          <a:prstGeom prst="parallelogram">
            <a:avLst>
              <a:gd name="adj" fmla="val 88421"/>
            </a:avLst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272" name="AutoShape 10"/>
          <xdr:cNvSpPr>
            <a:spLocks noChangeArrowheads="1"/>
          </xdr:cNvSpPr>
        </xdr:nvSpPr>
        <xdr:spPr bwMode="auto">
          <a:xfrm flipV="1">
            <a:off x="1449" y="934"/>
            <a:ext cx="26" cy="19"/>
          </a:xfrm>
          <a:prstGeom prst="parallelogram">
            <a:avLst>
              <a:gd name="adj" fmla="val 82105"/>
            </a:avLst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O239"/>
  <sheetViews>
    <sheetView tabSelected="1" zoomScale="130" zoomScaleNormal="130" workbookViewId="0">
      <selection activeCell="B5" sqref="B5:C5"/>
    </sheetView>
  </sheetViews>
  <sheetFormatPr defaultColWidth="9" defaultRowHeight="11.25"/>
  <cols>
    <col min="1" max="1" width="4.25" style="2" customWidth="1"/>
    <col min="2" max="2" width="7.625" style="2" customWidth="1"/>
    <col min="3" max="3" width="8.5" style="2" customWidth="1"/>
    <col min="4" max="4" width="6.5" style="2" customWidth="1"/>
    <col min="5" max="5" width="7.125" style="2" customWidth="1"/>
    <col min="6" max="6" width="7" style="2" customWidth="1"/>
    <col min="7" max="7" width="9.25" style="2" customWidth="1"/>
    <col min="8" max="8" width="6" style="2" customWidth="1"/>
    <col min="9" max="9" width="7.75" style="2" customWidth="1"/>
    <col min="10" max="10" width="9.25" style="2" customWidth="1"/>
    <col min="11" max="11" width="7.375" style="2" customWidth="1"/>
    <col min="12" max="12" width="3.5" style="2" customWidth="1"/>
    <col min="13" max="13" width="4.375" style="2" customWidth="1"/>
    <col min="14" max="14" width="7.125" style="2" customWidth="1"/>
    <col min="15" max="15" width="6.125" style="2" customWidth="1"/>
    <col min="16" max="16" width="6.75" style="2" customWidth="1"/>
    <col min="17" max="16384" width="9" style="2"/>
  </cols>
  <sheetData>
    <row r="1" spans="1:80" ht="17.25" customHeight="1">
      <c r="A1" s="41"/>
      <c r="B1" s="42"/>
      <c r="C1" s="42"/>
      <c r="D1" s="201" t="s">
        <v>1932</v>
      </c>
      <c r="E1" s="201"/>
      <c r="F1" s="201"/>
      <c r="G1" s="201"/>
      <c r="H1" s="201"/>
      <c r="I1" s="201"/>
      <c r="J1" s="201"/>
      <c r="K1" s="201"/>
      <c r="L1" s="201"/>
      <c r="M1" s="201"/>
      <c r="N1" s="42"/>
      <c r="O1" s="42"/>
      <c r="P1" s="4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</row>
    <row r="2" spans="1:80" ht="21" customHeight="1">
      <c r="A2" s="25"/>
      <c r="B2" s="24"/>
      <c r="C2" s="24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18"/>
      <c r="O2" s="18"/>
      <c r="P2" s="19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</row>
    <row r="3" spans="1:80" ht="32.25" customHeight="1">
      <c r="A3" s="211" t="s">
        <v>1935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</row>
    <row r="4" spans="1:80" s="56" customFormat="1" ht="30.75" customHeight="1">
      <c r="A4" s="214" t="s">
        <v>1933</v>
      </c>
      <c r="B4" s="215"/>
      <c r="C4" s="53">
        <v>45600</v>
      </c>
      <c r="D4" s="203" t="s">
        <v>1939</v>
      </c>
      <c r="E4" s="204"/>
      <c r="F4" s="205"/>
      <c r="G4" s="206"/>
      <c r="H4" s="206"/>
      <c r="I4" s="207"/>
      <c r="J4" s="54" t="s">
        <v>1934</v>
      </c>
      <c r="K4" s="208"/>
      <c r="L4" s="209"/>
      <c r="M4" s="224" t="s">
        <v>1942</v>
      </c>
      <c r="N4" s="225"/>
      <c r="O4" s="226"/>
      <c r="P4" s="227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</row>
    <row r="5" spans="1:80" ht="20.25" customHeight="1">
      <c r="A5" s="216" t="s">
        <v>8</v>
      </c>
      <c r="B5" s="222" t="s">
        <v>9</v>
      </c>
      <c r="C5" s="223"/>
      <c r="D5" s="114" t="s">
        <v>1915</v>
      </c>
      <c r="E5" s="115"/>
      <c r="F5" s="115"/>
      <c r="G5" s="115"/>
      <c r="H5" s="115"/>
      <c r="I5" s="116"/>
      <c r="J5" s="3" t="s">
        <v>10</v>
      </c>
      <c r="K5" s="210"/>
      <c r="L5" s="192"/>
      <c r="M5" s="193"/>
      <c r="N5" s="193"/>
      <c r="O5" s="193"/>
      <c r="P5" s="194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</row>
    <row r="6" spans="1:80" ht="20.25" customHeight="1">
      <c r="A6" s="217"/>
      <c r="B6" s="103" t="s">
        <v>11</v>
      </c>
      <c r="C6" s="104"/>
      <c r="D6" s="117" t="s">
        <v>1943</v>
      </c>
      <c r="E6" s="118"/>
      <c r="F6" s="118"/>
      <c r="G6" s="118"/>
      <c r="H6" s="118"/>
      <c r="I6" s="119"/>
      <c r="J6" s="156" t="s">
        <v>12</v>
      </c>
      <c r="K6" s="157"/>
      <c r="L6" s="158"/>
      <c r="M6" s="195"/>
      <c r="N6" s="196"/>
      <c r="O6" s="197"/>
      <c r="P6" s="198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</row>
    <row r="7" spans="1:80" ht="15" customHeight="1">
      <c r="A7" s="218"/>
      <c r="B7" s="98" t="s">
        <v>13</v>
      </c>
      <c r="C7" s="99"/>
      <c r="D7" s="219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</row>
    <row r="8" spans="1:80" ht="15.75" customHeight="1">
      <c r="A8" s="105" t="s">
        <v>14</v>
      </c>
      <c r="B8" s="108" t="s">
        <v>0</v>
      </c>
      <c r="C8" s="109"/>
      <c r="D8" s="188">
        <f xml:space="preserve"> C4</f>
        <v>45600</v>
      </c>
      <c r="E8" s="189"/>
      <c r="F8" s="189"/>
      <c r="G8" s="190"/>
      <c r="H8" s="173" t="s">
        <v>15</v>
      </c>
      <c r="I8" s="174"/>
      <c r="J8" s="175"/>
      <c r="K8" s="183"/>
      <c r="L8" s="184"/>
      <c r="M8" s="185"/>
      <c r="N8" s="4" t="s">
        <v>3</v>
      </c>
      <c r="O8" s="112"/>
      <c r="P8" s="113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</row>
    <row r="9" spans="1:80" ht="15.75" customHeight="1">
      <c r="A9" s="106"/>
      <c r="B9" s="110" t="s">
        <v>1</v>
      </c>
      <c r="C9" s="111"/>
      <c r="D9" s="114"/>
      <c r="E9" s="115"/>
      <c r="F9" s="115"/>
      <c r="G9" s="115"/>
      <c r="H9" s="115"/>
      <c r="I9" s="116"/>
      <c r="J9" s="5" t="s">
        <v>6</v>
      </c>
      <c r="K9" s="191"/>
      <c r="L9" s="192"/>
      <c r="M9" s="193"/>
      <c r="N9" s="193"/>
      <c r="O9" s="193"/>
      <c r="P9" s="194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</row>
    <row r="10" spans="1:80" ht="15.75" customHeight="1">
      <c r="A10" s="106"/>
      <c r="B10" s="103" t="s">
        <v>2</v>
      </c>
      <c r="C10" s="104"/>
      <c r="D10" s="117"/>
      <c r="E10" s="118"/>
      <c r="F10" s="118"/>
      <c r="G10" s="118"/>
      <c r="H10" s="118"/>
      <c r="I10" s="119"/>
      <c r="J10" s="156" t="s">
        <v>7</v>
      </c>
      <c r="K10" s="157"/>
      <c r="L10" s="158"/>
      <c r="M10" s="195"/>
      <c r="N10" s="196"/>
      <c r="O10" s="197"/>
      <c r="P10" s="198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</row>
    <row r="11" spans="1:80" ht="15.75" customHeight="1">
      <c r="A11" s="107"/>
      <c r="B11" s="98" t="s">
        <v>16</v>
      </c>
      <c r="C11" s="99"/>
      <c r="D11" s="100" t="s">
        <v>1915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</row>
    <row r="12" spans="1:80" ht="15.75" customHeight="1">
      <c r="A12" s="105" t="s">
        <v>17</v>
      </c>
      <c r="B12" s="108" t="s">
        <v>18</v>
      </c>
      <c r="C12" s="109"/>
      <c r="D12" s="188">
        <f>C4+1</f>
        <v>45601</v>
      </c>
      <c r="E12" s="189"/>
      <c r="F12" s="189"/>
      <c r="G12" s="190"/>
      <c r="H12" s="173" t="s">
        <v>15</v>
      </c>
      <c r="I12" s="174"/>
      <c r="J12" s="175"/>
      <c r="K12" s="238"/>
      <c r="L12" s="239"/>
      <c r="M12" s="240"/>
      <c r="N12" s="3" t="s">
        <v>3</v>
      </c>
      <c r="O12" s="229"/>
      <c r="P12" s="230"/>
      <c r="Q12" s="1"/>
      <c r="R12" s="1"/>
      <c r="S12" s="1"/>
      <c r="T12" s="1"/>
      <c r="U12" s="1"/>
      <c r="V12" s="1"/>
      <c r="W12" s="1"/>
      <c r="X12" s="1"/>
      <c r="Y12" s="1"/>
    </row>
    <row r="13" spans="1:80" ht="18.75" customHeight="1">
      <c r="A13" s="106"/>
      <c r="B13" s="103" t="s">
        <v>4</v>
      </c>
      <c r="C13" s="104"/>
      <c r="D13" s="114"/>
      <c r="E13" s="186"/>
      <c r="F13" s="186"/>
      <c r="G13" s="186"/>
      <c r="H13" s="186"/>
      <c r="I13" s="187"/>
      <c r="J13" s="6" t="s">
        <v>6</v>
      </c>
      <c r="K13" s="191"/>
      <c r="L13" s="231"/>
      <c r="M13" s="231"/>
      <c r="N13" s="231"/>
      <c r="O13" s="231"/>
      <c r="P13" s="232"/>
      <c r="Q13" s="1"/>
      <c r="R13" s="1"/>
      <c r="S13" s="1"/>
      <c r="T13" s="1"/>
      <c r="U13" s="1"/>
      <c r="V13" s="1"/>
      <c r="W13" s="1"/>
      <c r="X13" s="1"/>
      <c r="Y13" s="1"/>
    </row>
    <row r="14" spans="1:80" ht="20.25" customHeight="1">
      <c r="A14" s="106"/>
      <c r="B14" s="103" t="s">
        <v>2</v>
      </c>
      <c r="C14" s="104"/>
      <c r="D14" s="117"/>
      <c r="E14" s="154"/>
      <c r="F14" s="154"/>
      <c r="G14" s="154"/>
      <c r="H14" s="154"/>
      <c r="I14" s="155"/>
      <c r="J14" s="156" t="s">
        <v>7</v>
      </c>
      <c r="K14" s="157"/>
      <c r="L14" s="158"/>
      <c r="M14" s="233"/>
      <c r="N14" s="234"/>
      <c r="O14" s="234"/>
      <c r="P14" s="235"/>
      <c r="Q14" s="1"/>
      <c r="R14" s="1"/>
      <c r="S14" s="1"/>
      <c r="T14" s="1"/>
      <c r="U14" s="1"/>
      <c r="V14" s="1"/>
      <c r="W14" s="1"/>
      <c r="X14" s="1"/>
      <c r="Y14" s="1"/>
    </row>
    <row r="15" spans="1:80" ht="15.75" customHeight="1">
      <c r="A15" s="107"/>
      <c r="B15" s="149" t="s">
        <v>19</v>
      </c>
      <c r="C15" s="150"/>
      <c r="D15" s="151" t="s">
        <v>1915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3"/>
      <c r="Q15" s="1"/>
      <c r="R15" s="1"/>
      <c r="S15" s="1"/>
      <c r="T15" s="1"/>
      <c r="U15" s="1"/>
      <c r="V15" s="1"/>
      <c r="W15" s="1"/>
      <c r="X15" s="1"/>
      <c r="Y15" s="1"/>
    </row>
    <row r="16" spans="1:80" ht="15" customHeight="1">
      <c r="A16" s="105" t="s">
        <v>20</v>
      </c>
      <c r="B16" s="176" t="s">
        <v>5</v>
      </c>
      <c r="C16" s="177"/>
      <c r="D16" s="180"/>
      <c r="E16" s="181"/>
      <c r="F16" s="181"/>
      <c r="G16" s="181"/>
      <c r="H16" s="182"/>
      <c r="I16" s="122" t="s">
        <v>1926</v>
      </c>
      <c r="J16" s="123"/>
      <c r="K16" s="44"/>
      <c r="L16" s="45"/>
      <c r="M16" s="45"/>
      <c r="N16" s="45"/>
      <c r="O16" s="45"/>
      <c r="P16" s="46"/>
      <c r="Q16" s="124"/>
      <c r="R16" s="1"/>
      <c r="S16" s="1"/>
      <c r="T16" s="1"/>
      <c r="U16" s="1"/>
      <c r="V16" s="1"/>
      <c r="W16" s="1"/>
      <c r="X16" s="1"/>
      <c r="Y16" s="1"/>
    </row>
    <row r="17" spans="1:25" ht="25.5" customHeight="1">
      <c r="A17" s="106"/>
      <c r="B17" s="147" t="s">
        <v>1915</v>
      </c>
      <c r="C17" s="148"/>
      <c r="D17" s="29" t="s">
        <v>1927</v>
      </c>
      <c r="E17" s="29" t="s">
        <v>1928</v>
      </c>
      <c r="F17" s="29" t="s">
        <v>1938</v>
      </c>
      <c r="G17" s="29" t="s">
        <v>1940</v>
      </c>
      <c r="H17" s="29" t="s">
        <v>1922</v>
      </c>
      <c r="I17" s="40" t="s">
        <v>1930</v>
      </c>
      <c r="J17" s="40" t="s">
        <v>1931</v>
      </c>
      <c r="K17" s="47"/>
      <c r="L17" s="11"/>
      <c r="M17" s="11"/>
      <c r="N17" s="11"/>
      <c r="O17" s="11"/>
      <c r="P17" s="48"/>
      <c r="Q17" s="124"/>
      <c r="R17" s="1"/>
      <c r="S17" s="1"/>
      <c r="T17" s="1"/>
      <c r="U17" s="1"/>
      <c r="V17" s="1"/>
      <c r="W17" s="1"/>
      <c r="X17" s="1"/>
      <c r="Y17" s="1"/>
    </row>
    <row r="18" spans="1:25" ht="18.75" customHeight="1">
      <c r="A18" s="106"/>
      <c r="B18" s="178" t="s">
        <v>1915</v>
      </c>
      <c r="C18" s="179"/>
      <c r="D18" s="33"/>
      <c r="E18" s="34"/>
      <c r="F18" s="34"/>
      <c r="G18" s="50"/>
      <c r="H18" s="50"/>
      <c r="I18" s="36">
        <v>0</v>
      </c>
      <c r="J18" s="59">
        <f>SUM(H18*I18)</f>
        <v>0</v>
      </c>
      <c r="K18" s="47"/>
      <c r="L18" s="11"/>
      <c r="M18" s="11"/>
      <c r="N18" s="11"/>
      <c r="O18" s="11"/>
      <c r="P18" s="48"/>
      <c r="Q18" s="124"/>
      <c r="R18" s="1"/>
      <c r="S18" s="1"/>
      <c r="T18" s="1"/>
      <c r="U18" s="1"/>
      <c r="V18" s="1"/>
      <c r="W18" s="1"/>
      <c r="X18" s="1"/>
      <c r="Y18" s="1"/>
    </row>
    <row r="19" spans="1:25" ht="15" customHeight="1">
      <c r="A19" s="106"/>
      <c r="B19" s="137"/>
      <c r="C19" s="138"/>
      <c r="D19" s="35"/>
      <c r="E19" s="35"/>
      <c r="F19" s="35"/>
      <c r="G19" s="50"/>
      <c r="H19" s="50"/>
      <c r="I19" s="36">
        <v>0</v>
      </c>
      <c r="J19" s="59">
        <f>SUM(H19*I19)</f>
        <v>0</v>
      </c>
      <c r="K19" s="47"/>
      <c r="L19" s="11"/>
      <c r="M19" s="11"/>
      <c r="N19" s="11"/>
      <c r="O19" s="11"/>
      <c r="P19" s="48"/>
      <c r="Q19" s="124"/>
      <c r="R19" s="1"/>
      <c r="S19" s="1"/>
      <c r="T19" s="1"/>
      <c r="U19" s="1"/>
      <c r="V19" s="1"/>
      <c r="W19" s="1"/>
      <c r="X19" s="1"/>
      <c r="Y19" s="1"/>
    </row>
    <row r="20" spans="1:25" ht="16.5" customHeight="1">
      <c r="A20" s="106"/>
      <c r="B20" s="139" t="s">
        <v>1923</v>
      </c>
      <c r="C20" s="140"/>
      <c r="D20" s="35"/>
      <c r="E20" s="34"/>
      <c r="F20" s="34"/>
      <c r="G20" s="50"/>
      <c r="H20" s="50"/>
      <c r="I20" s="36">
        <v>0</v>
      </c>
      <c r="J20" s="59">
        <f>SUM(H20*I20)</f>
        <v>0</v>
      </c>
      <c r="K20" s="47"/>
      <c r="L20" s="11"/>
      <c r="M20" s="11"/>
      <c r="N20" s="11"/>
      <c r="O20" s="11"/>
      <c r="P20" s="48"/>
      <c r="Q20" s="1"/>
      <c r="R20" s="1"/>
      <c r="S20" s="1"/>
      <c r="T20" s="1"/>
      <c r="U20" s="1"/>
      <c r="V20" s="1"/>
      <c r="W20" s="1"/>
      <c r="X20" s="1"/>
      <c r="Y20" s="1"/>
    </row>
    <row r="21" spans="1:25" ht="15" customHeight="1">
      <c r="A21" s="106"/>
      <c r="B21" s="141" t="s">
        <v>1915</v>
      </c>
      <c r="C21" s="142"/>
      <c r="D21" s="35"/>
      <c r="E21" s="34"/>
      <c r="F21" s="34"/>
      <c r="G21" s="50"/>
      <c r="H21" s="50"/>
      <c r="I21" s="36">
        <v>0</v>
      </c>
      <c r="J21" s="36">
        <f t="shared" ref="J21:J22" si="0">H21*I21</f>
        <v>0</v>
      </c>
      <c r="K21" s="47"/>
      <c r="L21" s="11"/>
      <c r="M21" s="11"/>
      <c r="N21" s="11"/>
      <c r="O21" s="11"/>
      <c r="P21" s="48"/>
      <c r="Q21" s="1"/>
      <c r="R21" s="1"/>
      <c r="S21" s="1"/>
      <c r="T21" s="1"/>
      <c r="U21" s="1"/>
      <c r="V21" s="1"/>
      <c r="W21" s="1"/>
      <c r="X21" s="1"/>
      <c r="Y21" s="1"/>
    </row>
    <row r="22" spans="1:25" ht="15" customHeight="1">
      <c r="A22" s="106"/>
      <c r="B22" s="143"/>
      <c r="C22" s="144"/>
      <c r="D22" s="35"/>
      <c r="E22" s="34"/>
      <c r="F22" s="34"/>
      <c r="G22" s="50"/>
      <c r="H22" s="50"/>
      <c r="I22" s="52">
        <v>0</v>
      </c>
      <c r="J22" s="36">
        <f t="shared" si="0"/>
        <v>0</v>
      </c>
      <c r="K22" s="49"/>
      <c r="L22" s="27"/>
      <c r="M22" s="11"/>
      <c r="N22" s="11"/>
      <c r="O22" s="11"/>
      <c r="P22" s="48"/>
      <c r="Q22" s="1"/>
      <c r="R22" s="1"/>
      <c r="S22" s="1"/>
      <c r="T22" s="1"/>
      <c r="U22" s="1"/>
      <c r="V22" s="1"/>
      <c r="W22" s="1"/>
      <c r="X22" s="1"/>
      <c r="Y22" s="1"/>
    </row>
    <row r="23" spans="1:25" ht="17.25" customHeight="1">
      <c r="A23" s="172"/>
      <c r="B23" s="145"/>
      <c r="C23" s="146"/>
      <c r="D23" s="38" t="s">
        <v>1915</v>
      </c>
      <c r="E23" s="39"/>
      <c r="F23" s="37" t="s">
        <v>1929</v>
      </c>
      <c r="G23" s="58">
        <f>SUM(G18*H18+G19*H19+G20*H20+G21*H21+G22*H22)</f>
        <v>0</v>
      </c>
      <c r="H23" s="51">
        <f>SUM(H18:H22)</f>
        <v>0</v>
      </c>
      <c r="I23" s="120" t="s">
        <v>1925</v>
      </c>
      <c r="J23" s="121"/>
      <c r="K23" s="236">
        <f>SUM(J18:J22)</f>
        <v>0</v>
      </c>
      <c r="L23" s="237"/>
      <c r="M23" s="228"/>
      <c r="N23" s="199"/>
      <c r="O23" s="199"/>
      <c r="P23" s="200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>
      <c r="A24" s="159" t="s">
        <v>1936</v>
      </c>
      <c r="B24" s="9"/>
      <c r="C24" s="9"/>
      <c r="D24" s="10"/>
      <c r="E24" s="10"/>
      <c r="F24" s="10"/>
      <c r="G24" s="9"/>
      <c r="H24" s="10"/>
      <c r="I24" s="10"/>
      <c r="J24" s="10"/>
      <c r="K24" s="10"/>
      <c r="L24" s="10"/>
      <c r="M24" s="10"/>
      <c r="N24" s="10"/>
      <c r="O24" s="10"/>
      <c r="P24" s="3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>
      <c r="A25" s="16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1"/>
      <c r="Q25" s="1"/>
      <c r="R25" s="1"/>
      <c r="S25" s="1"/>
      <c r="T25" s="1"/>
      <c r="U25" s="1"/>
      <c r="V25" s="1"/>
      <c r="W25" s="1"/>
      <c r="X25" s="1"/>
      <c r="Y25" s="1"/>
    </row>
    <row r="26" spans="1:25" ht="17.25" customHeight="1">
      <c r="A26" s="160"/>
      <c r="B26" s="10" t="s">
        <v>1916</v>
      </c>
      <c r="C26" s="10"/>
      <c r="D26" s="10"/>
      <c r="E26" s="10"/>
      <c r="F26" s="11"/>
      <c r="G26" s="11"/>
      <c r="H26" s="11"/>
      <c r="I26" s="11"/>
      <c r="J26" s="11"/>
      <c r="K26" s="12" t="s">
        <v>1941</v>
      </c>
      <c r="L26" s="13"/>
      <c r="M26" s="13"/>
      <c r="N26" s="162">
        <f>IF(K6="T",10,0)</f>
        <v>0</v>
      </c>
      <c r="O26" s="163"/>
      <c r="P26" s="20"/>
      <c r="Q26" s="1"/>
      <c r="R26" s="1"/>
      <c r="S26" s="1"/>
      <c r="T26" s="1"/>
      <c r="U26" s="1"/>
      <c r="V26" s="1"/>
      <c r="W26" s="1"/>
      <c r="X26" s="1"/>
      <c r="Y26" s="1"/>
    </row>
    <row r="27" spans="1:25" ht="16.5" customHeight="1">
      <c r="A27" s="160"/>
      <c r="B27" s="10" t="s">
        <v>21</v>
      </c>
      <c r="C27" s="11"/>
      <c r="D27" s="11"/>
      <c r="E27" s="11"/>
      <c r="F27" s="11"/>
      <c r="G27" s="11"/>
      <c r="H27" s="11"/>
      <c r="I27" s="11"/>
      <c r="J27" s="11"/>
      <c r="K27" s="30">
        <v>0</v>
      </c>
      <c r="L27" s="14" t="s">
        <v>22</v>
      </c>
      <c r="M27" s="15">
        <v>5.0000000000000001E-3</v>
      </c>
      <c r="N27" s="162">
        <f>IF(K27*M27&lt;20,20,K27*M27)</f>
        <v>20</v>
      </c>
      <c r="O27" s="163"/>
      <c r="P27" s="2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>
      <c r="A28" s="160"/>
      <c r="B28" s="10" t="s">
        <v>1917</v>
      </c>
      <c r="C28" s="11"/>
      <c r="D28" s="11"/>
      <c r="E28" s="11"/>
      <c r="F28" s="11"/>
      <c r="G28" s="11"/>
      <c r="H28" s="11"/>
      <c r="I28" s="11"/>
      <c r="J28" s="11"/>
      <c r="K28" s="16" t="s">
        <v>1941</v>
      </c>
      <c r="L28" s="13"/>
      <c r="M28" s="13"/>
      <c r="N28" s="162">
        <f>IF(K28="t",5,0)</f>
        <v>0</v>
      </c>
      <c r="O28" s="163"/>
      <c r="P28" s="22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>
      <c r="A29" s="160"/>
      <c r="B29" s="10" t="s">
        <v>1918</v>
      </c>
      <c r="C29" s="11"/>
      <c r="D29" s="11"/>
      <c r="E29" s="11"/>
      <c r="F29" s="11"/>
      <c r="G29" s="11"/>
      <c r="H29" s="11"/>
      <c r="I29" s="11"/>
      <c r="J29" s="11"/>
      <c r="K29" s="17" t="s">
        <v>1941</v>
      </c>
      <c r="L29" s="13"/>
      <c r="M29" s="13"/>
      <c r="N29" s="168">
        <f>IF(K29="t",10,0)</f>
        <v>0</v>
      </c>
      <c r="O29" s="169"/>
      <c r="P29" s="22"/>
      <c r="Q29" s="1"/>
      <c r="R29" s="1"/>
      <c r="S29" s="1"/>
      <c r="T29" s="1"/>
      <c r="U29" s="1"/>
      <c r="V29" s="1"/>
      <c r="W29" s="1"/>
      <c r="X29" s="1"/>
      <c r="Y29" s="1"/>
    </row>
    <row r="30" spans="1:25" ht="13.5" customHeight="1">
      <c r="A30" s="160"/>
      <c r="B30" s="10" t="s">
        <v>1921</v>
      </c>
      <c r="C30" s="11"/>
      <c r="D30" s="32">
        <v>0.157</v>
      </c>
      <c r="E30" s="11"/>
      <c r="F30" s="11"/>
      <c r="G30" s="11"/>
      <c r="H30" s="11"/>
      <c r="I30" s="11"/>
      <c r="J30" s="11"/>
      <c r="K30" s="11"/>
      <c r="L30" s="13"/>
      <c r="M30" s="13"/>
      <c r="N30" s="170">
        <f>K23*D30</f>
        <v>0</v>
      </c>
      <c r="O30" s="171"/>
      <c r="P30" s="22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thickBot="1">
      <c r="A31" s="160"/>
      <c r="B31" s="57" t="s">
        <v>1919</v>
      </c>
      <c r="C31" s="11"/>
      <c r="D31" s="11"/>
      <c r="E31" s="11"/>
      <c r="F31" s="11"/>
      <c r="G31" s="11"/>
      <c r="H31" s="11"/>
      <c r="I31" s="11"/>
      <c r="J31" s="11"/>
      <c r="K31" s="13"/>
      <c r="L31" s="13"/>
      <c r="M31" s="13"/>
      <c r="N31" s="164">
        <f>IF(K27&lt;=0,SUM(K23:O30)-20,SUM(K23:O30))</f>
        <v>4.9999999999990052E-3</v>
      </c>
      <c r="O31" s="165"/>
      <c r="P31" s="22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thickBot="1">
      <c r="A32" s="160"/>
      <c r="B32" s="57" t="s">
        <v>1920</v>
      </c>
      <c r="C32" s="11"/>
      <c r="D32" s="11"/>
      <c r="E32" s="11"/>
      <c r="F32" s="11"/>
      <c r="G32" s="11"/>
      <c r="H32" s="11"/>
      <c r="I32" s="11"/>
      <c r="J32" s="11"/>
      <c r="K32" s="13"/>
      <c r="L32" s="13"/>
      <c r="M32" s="13"/>
      <c r="N32" s="166">
        <f>N31*1.23</f>
        <v>6.1499999999987762E-3</v>
      </c>
      <c r="O32" s="167"/>
      <c r="P32" s="23"/>
      <c r="Q32" s="1"/>
      <c r="R32" s="1"/>
      <c r="S32" s="1"/>
      <c r="T32" s="1"/>
      <c r="U32" s="1"/>
      <c r="V32" s="1"/>
      <c r="W32" s="1"/>
      <c r="X32" s="1"/>
      <c r="Y32" s="1"/>
    </row>
    <row r="33" spans="1:25" ht="7.5" customHeight="1">
      <c r="A33" s="161"/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8"/>
      <c r="Q33" s="1"/>
      <c r="R33" s="1"/>
      <c r="S33" s="1"/>
      <c r="T33" s="1"/>
      <c r="U33" s="1"/>
      <c r="V33" s="1"/>
      <c r="W33" s="1"/>
      <c r="X33" s="1"/>
      <c r="Y33" s="1"/>
    </row>
    <row r="34" spans="1:25" ht="25.15" customHeight="1">
      <c r="A34" s="125" t="s">
        <v>1937</v>
      </c>
      <c r="B34" s="128" t="s">
        <v>1924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30"/>
      <c r="Q34" s="1"/>
      <c r="R34" s="1"/>
      <c r="S34" s="1"/>
      <c r="T34" s="1"/>
      <c r="U34" s="1"/>
      <c r="V34" s="1"/>
      <c r="W34" s="1"/>
      <c r="X34" s="1"/>
      <c r="Y34" s="1"/>
    </row>
    <row r="35" spans="1:25" ht="33" customHeight="1">
      <c r="A35" s="126"/>
      <c r="B35" s="131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3"/>
      <c r="Q35" s="1"/>
      <c r="R35" s="1"/>
      <c r="S35" s="1"/>
      <c r="T35" s="1"/>
      <c r="U35" s="1"/>
      <c r="V35" s="1"/>
      <c r="W35" s="1"/>
      <c r="X35" s="1"/>
      <c r="Y35" s="1"/>
    </row>
    <row r="36" spans="1:25" ht="5.25" customHeight="1">
      <c r="A36" s="126"/>
      <c r="B36" s="131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3"/>
      <c r="Q36" s="1"/>
      <c r="R36" s="1"/>
      <c r="S36" s="1"/>
      <c r="T36" s="1"/>
      <c r="U36" s="1"/>
      <c r="V36" s="1"/>
      <c r="W36" s="1"/>
      <c r="X36" s="1"/>
      <c r="Y36" s="1"/>
    </row>
    <row r="37" spans="1:25" ht="63" customHeight="1">
      <c r="A37" s="127"/>
      <c r="B37" s="134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6"/>
      <c r="Q37" s="1"/>
      <c r="R37" s="1"/>
      <c r="S37" s="1"/>
      <c r="T37" s="1"/>
      <c r="U37" s="1"/>
      <c r="V37" s="1"/>
      <c r="W37" s="1"/>
      <c r="X37" s="1"/>
      <c r="Y37" s="1"/>
    </row>
    <row r="38" spans="1:25" ht="65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1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1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1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1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1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1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1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1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1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1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1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1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</row>
    <row r="61" spans="1:1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</row>
    <row r="62" spans="1:1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</row>
    <row r="63" spans="1:1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</row>
    <row r="64" spans="1:1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</row>
    <row r="65" spans="1:1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</row>
    <row r="66" spans="1:1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</row>
    <row r="67" spans="1:1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</row>
    <row r="68" spans="1:1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</row>
    <row r="69" spans="1:1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</row>
    <row r="70" spans="1:1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</row>
    <row r="71" spans="1:1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</row>
    <row r="72" spans="1:1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</row>
    <row r="73" spans="1:1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</row>
    <row r="74" spans="1:1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</row>
    <row r="75" spans="1:1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</row>
    <row r="76" spans="1:1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</row>
    <row r="77" spans="1:1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</row>
    <row r="78" spans="1:1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</row>
    <row r="79" spans="1:1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</row>
    <row r="80" spans="1:1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</row>
    <row r="81" spans="1:1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</row>
    <row r="82" spans="1:1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</row>
    <row r="83" spans="1:1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</row>
    <row r="84" spans="1:1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</row>
    <row r="85" spans="1:1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</row>
    <row r="86" spans="1:1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</row>
    <row r="87" spans="1:1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</row>
    <row r="88" spans="1:1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</row>
    <row r="89" spans="1:1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</row>
    <row r="90" spans="1:1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</row>
    <row r="91" spans="1:1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</row>
    <row r="92" spans="1:1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</row>
    <row r="93" spans="1:1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</row>
    <row r="94" spans="1:1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</row>
    <row r="95" spans="1:1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</row>
    <row r="96" spans="1:1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</row>
    <row r="97" spans="1:1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</row>
    <row r="98" spans="1:1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</row>
    <row r="99" spans="1:1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</row>
    <row r="100" spans="1:1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</row>
    <row r="101" spans="1:1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</row>
    <row r="102" spans="1:1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</row>
    <row r="103" spans="1:1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</row>
    <row r="104" spans="1:1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</row>
    <row r="105" spans="1:1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</row>
    <row r="106" spans="1:1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</row>
    <row r="107" spans="1:1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</row>
    <row r="108" spans="1:1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</row>
    <row r="109" spans="1:1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</row>
    <row r="110" spans="1:1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</row>
    <row r="111" spans="1:1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</row>
    <row r="112" spans="1:1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</row>
    <row r="113" spans="1:1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</row>
    <row r="114" spans="1:1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</row>
    <row r="115" spans="1:1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</row>
    <row r="116" spans="1:1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</row>
    <row r="117" spans="1:1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</row>
    <row r="118" spans="1:1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</row>
    <row r="119" spans="1:1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</row>
    <row r="120" spans="1:1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</row>
    <row r="121" spans="1:1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</row>
    <row r="122" spans="1:1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</row>
    <row r="123" spans="1:1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</row>
    <row r="124" spans="1:1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</row>
    <row r="125" spans="1:1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</row>
    <row r="126" spans="1:1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</row>
    <row r="127" spans="1:1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</row>
    <row r="128" spans="1:1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</row>
    <row r="129" spans="1:1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</row>
    <row r="130" spans="1:1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</row>
    <row r="131" spans="1:1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</row>
    <row r="132" spans="1:1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</row>
    <row r="133" spans="1:1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</row>
    <row r="134" spans="1:1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</row>
    <row r="135" spans="1:1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</row>
    <row r="136" spans="1:1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</row>
    <row r="137" spans="1:1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</row>
    <row r="138" spans="1:1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</row>
    <row r="139" spans="1:1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</row>
    <row r="140" spans="1:1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</row>
    <row r="141" spans="1:1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</row>
    <row r="142" spans="1:1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</row>
    <row r="143" spans="1:1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</row>
    <row r="144" spans="1:1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</row>
    <row r="145" spans="1: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</row>
    <row r="146" spans="1:1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</row>
    <row r="147" spans="1:1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</row>
    <row r="148" spans="1:1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</row>
    <row r="149" spans="1:1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</row>
    <row r="150" spans="1:1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</row>
    <row r="151" spans="1:1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</row>
    <row r="152" spans="1:1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</row>
    <row r="153" spans="1:1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</row>
    <row r="154" spans="1:1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</row>
    <row r="155" spans="1:1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</row>
    <row r="156" spans="1:1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</row>
    <row r="157" spans="1:1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</row>
    <row r="158" spans="1:1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</row>
    <row r="159" spans="1:1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</row>
    <row r="160" spans="1:1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</row>
    <row r="161" spans="1:1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</row>
    <row r="162" spans="1:1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</row>
    <row r="163" spans="1:1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</row>
    <row r="164" spans="1:1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</row>
    <row r="165" spans="1:1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</row>
    <row r="166" spans="1:1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</row>
    <row r="167" spans="1:1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</row>
    <row r="168" spans="1:1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</row>
    <row r="169" spans="1:1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</row>
    <row r="170" spans="1:1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</row>
    <row r="171" spans="1:1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</row>
    <row r="172" spans="1:14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</row>
    <row r="173" spans="1:14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</row>
    <row r="174" spans="1:14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</row>
    <row r="175" spans="1:14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</row>
    <row r="176" spans="1:14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</row>
    <row r="177" spans="1:14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</row>
    <row r="178" spans="1:1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</row>
    <row r="179" spans="1:1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</row>
    <row r="180" spans="1:1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</row>
    <row r="181" spans="1:14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</row>
    <row r="182" spans="1:14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</row>
    <row r="183" spans="1:14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</row>
    <row r="184" spans="1:14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</row>
    <row r="185" spans="1:14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</row>
    <row r="186" spans="1:14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</row>
    <row r="187" spans="1:14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</row>
    <row r="188" spans="1:1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</row>
    <row r="189" spans="1:14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</row>
    <row r="190" spans="1:14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</row>
    <row r="191" spans="1:1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</row>
    <row r="192" spans="1:14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</row>
    <row r="193" spans="1:14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</row>
    <row r="194" spans="1:14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</row>
    <row r="195" spans="1:14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</row>
    <row r="196" spans="1:14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</row>
    <row r="197" spans="1:14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</row>
    <row r="198" spans="1:14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</row>
    <row r="199" spans="1:14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</row>
    <row r="200" spans="1:14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</row>
    <row r="201" spans="1:14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</row>
    <row r="202" spans="1:14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</row>
    <row r="203" spans="1:14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</row>
    <row r="204" spans="1:14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</row>
    <row r="205" spans="1:14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</row>
    <row r="206" spans="1:14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</row>
    <row r="207" spans="1:14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</row>
    <row r="208" spans="1:14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</row>
    <row r="209" spans="1:14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</row>
    <row r="210" spans="1:14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</row>
    <row r="211" spans="1:14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</row>
    <row r="212" spans="1:14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</row>
    <row r="213" spans="1:14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</row>
    <row r="214" spans="1:14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</row>
    <row r="215" spans="1:14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</row>
    <row r="216" spans="1:14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</row>
    <row r="217" spans="1:14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</row>
    <row r="218" spans="1:14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</row>
    <row r="219" spans="1:14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</row>
    <row r="220" spans="1:14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</row>
    <row r="221" spans="1:14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</row>
    <row r="222" spans="1:14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</row>
    <row r="223" spans="1:14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</row>
    <row r="224" spans="1:14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</row>
    <row r="225" spans="1:14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</row>
    <row r="226" spans="1:14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</row>
    <row r="227" spans="1:1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</row>
    <row r="228" spans="1:14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</row>
    <row r="229" spans="1:14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</row>
    <row r="230" spans="1:14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</row>
    <row r="231" spans="1:14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</row>
    <row r="232" spans="1:14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</row>
    <row r="233" spans="1:14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</row>
    <row r="234" spans="1:14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</row>
    <row r="235" spans="1:14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</row>
    <row r="236" spans="1:14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</row>
    <row r="237" spans="1:14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</row>
    <row r="238" spans="1:14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</row>
    <row r="239" spans="1:14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</row>
  </sheetData>
  <mergeCells count="72">
    <mergeCell ref="D5:I5"/>
    <mergeCell ref="D6:I6"/>
    <mergeCell ref="M23:N23"/>
    <mergeCell ref="O12:P12"/>
    <mergeCell ref="K13:P13"/>
    <mergeCell ref="M14:P14"/>
    <mergeCell ref="K23:L23"/>
    <mergeCell ref="K12:M12"/>
    <mergeCell ref="D1:M2"/>
    <mergeCell ref="D4:E4"/>
    <mergeCell ref="F4:I4"/>
    <mergeCell ref="K4:L4"/>
    <mergeCell ref="K5:P5"/>
    <mergeCell ref="A3:P3"/>
    <mergeCell ref="A4:B4"/>
    <mergeCell ref="A5:A7"/>
    <mergeCell ref="M6:P6"/>
    <mergeCell ref="D7:P7"/>
    <mergeCell ref="B7:C7"/>
    <mergeCell ref="B5:C5"/>
    <mergeCell ref="J6:L6"/>
    <mergeCell ref="B6:C6"/>
    <mergeCell ref="M4:N4"/>
    <mergeCell ref="O4:P4"/>
    <mergeCell ref="A16:A23"/>
    <mergeCell ref="H8:J8"/>
    <mergeCell ref="B16:C16"/>
    <mergeCell ref="B18:C18"/>
    <mergeCell ref="D16:H16"/>
    <mergeCell ref="A12:A15"/>
    <mergeCell ref="B12:C12"/>
    <mergeCell ref="J10:L10"/>
    <mergeCell ref="K8:M8"/>
    <mergeCell ref="H12:J12"/>
    <mergeCell ref="D13:I13"/>
    <mergeCell ref="D12:G12"/>
    <mergeCell ref="K9:P9"/>
    <mergeCell ref="D8:G8"/>
    <mergeCell ref="M10:P10"/>
    <mergeCell ref="O23:P23"/>
    <mergeCell ref="N26:O26"/>
    <mergeCell ref="N27:O27"/>
    <mergeCell ref="N28:O28"/>
    <mergeCell ref="N31:O31"/>
    <mergeCell ref="N32:O32"/>
    <mergeCell ref="N29:O29"/>
    <mergeCell ref="N30:O30"/>
    <mergeCell ref="B13:C13"/>
    <mergeCell ref="I23:J23"/>
    <mergeCell ref="I16:J16"/>
    <mergeCell ref="Q16:Q19"/>
    <mergeCell ref="A34:A37"/>
    <mergeCell ref="B34:P37"/>
    <mergeCell ref="B19:C19"/>
    <mergeCell ref="B20:C20"/>
    <mergeCell ref="B21:C23"/>
    <mergeCell ref="B17:C17"/>
    <mergeCell ref="B15:C15"/>
    <mergeCell ref="D15:P15"/>
    <mergeCell ref="B14:C14"/>
    <mergeCell ref="D14:I14"/>
    <mergeCell ref="J14:L14"/>
    <mergeCell ref="A24:A33"/>
    <mergeCell ref="B11:C11"/>
    <mergeCell ref="D11:P11"/>
    <mergeCell ref="B10:C10"/>
    <mergeCell ref="A8:A11"/>
    <mergeCell ref="B8:C8"/>
    <mergeCell ref="B9:C9"/>
    <mergeCell ref="O8:P8"/>
    <mergeCell ref="D9:I9"/>
    <mergeCell ref="D10:I10"/>
  </mergeCells>
  <phoneticPr fontId="0" type="noConversion"/>
  <conditionalFormatting sqref="N27">
    <cfRule type="expression" dxfId="1" priority="1" stopIfTrue="1">
      <formula>$K$27=0</formula>
    </cfRule>
  </conditionalFormatting>
  <conditionalFormatting sqref="K27">
    <cfRule type="expression" dxfId="0" priority="2" stopIfTrue="1">
      <formula>$K$27=0</formula>
    </cfRule>
  </conditionalFormatting>
  <pageMargins left="0.75" right="0.75" top="0.73" bottom="1" header="0.5" footer="0.5"/>
  <pageSetup paperSize="9" scale="78" orientation="portrait" r:id="rId1"/>
  <headerFooter alignWithMargins="0">
    <oddHeader>&amp;C&amp;"Arial,Normalny"&amp;7 ANTALIS POLAND SP. Z O.O., UL.WOŁOSKA 5, 02-675  WARSZAWA
NIP: 879-016-80-62</oddHeader>
  </headerFooter>
  <ignoredErrors>
    <ignoredError sqref="J21:J2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zoomScale="75" zoomScaleNormal="75" zoomScaleSheetLayoutView="75" workbookViewId="0">
      <selection activeCell="A10" sqref="A10:P10"/>
    </sheetView>
  </sheetViews>
  <sheetFormatPr defaultColWidth="9" defaultRowHeight="15"/>
  <cols>
    <col min="1" max="1" width="8.5" style="66" bestFit="1" customWidth="1"/>
    <col min="2" max="2" width="4.75" style="66" customWidth="1"/>
    <col min="3" max="3" width="8" style="66" customWidth="1"/>
    <col min="4" max="4" width="7.5" style="66" customWidth="1"/>
    <col min="5" max="6" width="7" style="66" customWidth="1"/>
    <col min="7" max="7" width="8.625" style="66" customWidth="1"/>
    <col min="8" max="8" width="7.125" style="66" customWidth="1"/>
    <col min="9" max="9" width="9.75" style="66" customWidth="1"/>
    <col min="10" max="10" width="4.875" style="66" customWidth="1"/>
    <col min="11" max="11" width="8.625" style="66" customWidth="1"/>
    <col min="12" max="12" width="8.25" style="66" customWidth="1"/>
    <col min="13" max="13" width="8.125" style="66" customWidth="1"/>
    <col min="14" max="14" width="0.875" style="66" customWidth="1"/>
    <col min="15" max="15" width="10.75" style="66" customWidth="1"/>
    <col min="16" max="16" width="19.875" style="66" customWidth="1"/>
    <col min="17" max="17" width="13.875" style="66" customWidth="1"/>
    <col min="18" max="18" width="10.375" style="66" customWidth="1"/>
    <col min="19" max="20" width="6.75" style="66" customWidth="1"/>
    <col min="21" max="21" width="4.75" style="66" customWidth="1"/>
    <col min="22" max="22" width="5.125" style="66" customWidth="1"/>
    <col min="23" max="23" width="4.75" style="66" customWidth="1"/>
    <col min="24" max="24" width="4.5" style="66" customWidth="1"/>
    <col min="25" max="25" width="13.75" style="66" customWidth="1"/>
    <col min="26" max="26" width="1" style="66" customWidth="1"/>
    <col min="27" max="27" width="39.375" style="66" customWidth="1"/>
    <col min="28" max="16384" width="9" style="66"/>
  </cols>
  <sheetData>
    <row r="1" spans="1:28" s="63" customFormat="1" ht="22.5" customHeight="1">
      <c r="A1" s="255">
        <f>'matryca ZT'!D8</f>
        <v>45600</v>
      </c>
      <c r="B1" s="255"/>
      <c r="C1" s="255"/>
      <c r="D1" s="255"/>
      <c r="E1" s="255"/>
      <c r="F1" s="81"/>
      <c r="G1" s="81"/>
      <c r="H1" s="81"/>
      <c r="I1" s="247">
        <f>'matryca ZT'!K8</f>
        <v>0</v>
      </c>
      <c r="J1" s="247"/>
      <c r="K1" s="247"/>
      <c r="L1" s="247"/>
      <c r="M1" s="256">
        <f>'matryca ZT'!O8</f>
        <v>0</v>
      </c>
      <c r="N1" s="256"/>
      <c r="O1" s="256"/>
      <c r="P1" s="256"/>
      <c r="Q1" s="60"/>
      <c r="R1" s="61"/>
      <c r="S1" s="61"/>
      <c r="T1" s="61"/>
      <c r="U1" s="61"/>
      <c r="V1" s="61"/>
      <c r="W1" s="61"/>
      <c r="X1" s="61"/>
      <c r="Y1" s="61"/>
      <c r="Z1" s="61"/>
      <c r="AA1" s="62"/>
    </row>
    <row r="2" spans="1:28" ht="28.5" customHeight="1">
      <c r="A2" s="252">
        <f>'matryca ZT'!D9</f>
        <v>0</v>
      </c>
      <c r="B2" s="252"/>
      <c r="C2" s="252"/>
      <c r="D2" s="252"/>
      <c r="E2" s="252"/>
      <c r="F2" s="252"/>
      <c r="G2" s="252"/>
      <c r="H2" s="252"/>
      <c r="I2" s="252"/>
      <c r="J2" s="82"/>
      <c r="K2" s="244">
        <f>'matryca ZT'!K9</f>
        <v>0</v>
      </c>
      <c r="L2" s="243"/>
      <c r="M2" s="243"/>
      <c r="N2" s="243"/>
      <c r="O2" s="243"/>
      <c r="P2" s="243"/>
      <c r="Q2" s="78"/>
      <c r="R2" s="242"/>
      <c r="S2" s="242"/>
      <c r="T2" s="242"/>
      <c r="U2" s="242"/>
      <c r="V2" s="242"/>
      <c r="W2" s="242"/>
      <c r="X2" s="242"/>
      <c r="Y2" s="242"/>
      <c r="Z2" s="64"/>
      <c r="AA2" s="65"/>
    </row>
    <row r="3" spans="1:28" ht="28.5" customHeight="1">
      <c r="A3" s="243">
        <f>'matryca ZT'!D10</f>
        <v>0</v>
      </c>
      <c r="B3" s="243"/>
      <c r="C3" s="243"/>
      <c r="D3" s="243"/>
      <c r="E3" s="243"/>
      <c r="F3" s="243"/>
      <c r="G3" s="243"/>
      <c r="H3" s="243"/>
      <c r="I3" s="243"/>
      <c r="J3" s="83"/>
      <c r="K3" s="253">
        <f>'matryca ZT'!M10</f>
        <v>0</v>
      </c>
      <c r="L3" s="253"/>
      <c r="M3" s="253"/>
      <c r="N3" s="253"/>
      <c r="O3" s="253"/>
      <c r="P3" s="253"/>
      <c r="Q3" s="78"/>
      <c r="R3" s="242"/>
      <c r="S3" s="242"/>
      <c r="T3" s="242"/>
      <c r="U3" s="242"/>
      <c r="V3" s="242"/>
      <c r="W3" s="242"/>
      <c r="X3" s="242"/>
      <c r="Y3" s="242"/>
      <c r="Z3" s="64"/>
      <c r="AA3" s="65"/>
    </row>
    <row r="4" spans="1:28" ht="28.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4"/>
      <c r="L4" s="84"/>
      <c r="M4" s="84"/>
      <c r="N4" s="84"/>
      <c r="O4" s="84"/>
      <c r="P4" s="84"/>
      <c r="Q4" s="78"/>
      <c r="R4" s="242"/>
      <c r="S4" s="242"/>
      <c r="T4" s="242"/>
      <c r="U4" s="242"/>
      <c r="V4" s="242"/>
      <c r="W4" s="242"/>
      <c r="X4" s="242"/>
      <c r="Y4" s="242"/>
      <c r="Z4" s="64"/>
      <c r="AA4" s="65"/>
    </row>
    <row r="5" spans="1:28" ht="30.75" customHeight="1">
      <c r="A5" s="243" t="str">
        <f>'matryca ZT'!D11</f>
        <v xml:space="preserve"> 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78"/>
      <c r="R5" s="242"/>
      <c r="S5" s="242"/>
      <c r="T5" s="242"/>
      <c r="U5" s="242"/>
      <c r="V5" s="242"/>
      <c r="W5" s="242"/>
      <c r="X5" s="242"/>
      <c r="Y5" s="242"/>
      <c r="Z5" s="64"/>
      <c r="AA5" s="65"/>
    </row>
    <row r="6" spans="1:28" ht="24" customHeight="1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78"/>
      <c r="R6" s="242"/>
      <c r="S6" s="242"/>
      <c r="T6" s="242"/>
      <c r="U6" s="242"/>
      <c r="V6" s="242"/>
      <c r="W6" s="242"/>
      <c r="X6" s="242"/>
      <c r="Y6" s="242"/>
      <c r="Z6" s="64"/>
      <c r="AA6" s="65"/>
    </row>
    <row r="7" spans="1:28" ht="27.75" customHeight="1">
      <c r="A7" s="257">
        <f>'matryca ZT'!D12</f>
        <v>45601</v>
      </c>
      <c r="B7" s="250"/>
      <c r="C7" s="250"/>
      <c r="D7" s="250"/>
      <c r="E7" s="250"/>
      <c r="F7" s="67"/>
      <c r="G7" s="83"/>
      <c r="H7" s="83"/>
      <c r="I7" s="247">
        <f>'matryca ZT'!K12</f>
        <v>0</v>
      </c>
      <c r="J7" s="247"/>
      <c r="K7" s="247"/>
      <c r="L7" s="247"/>
      <c r="M7" s="256">
        <f>'matryca ZT'!O12</f>
        <v>0</v>
      </c>
      <c r="N7" s="256"/>
      <c r="O7" s="256"/>
      <c r="P7" s="256"/>
      <c r="Q7" s="78"/>
      <c r="R7" s="242"/>
      <c r="S7" s="242"/>
      <c r="T7" s="242"/>
      <c r="U7" s="242"/>
      <c r="V7" s="242"/>
      <c r="W7" s="242"/>
      <c r="X7" s="242"/>
      <c r="Y7" s="242"/>
      <c r="Z7" s="64"/>
      <c r="AA7" s="65"/>
    </row>
    <row r="8" spans="1:28" s="63" customFormat="1" ht="26.25" customHeight="1">
      <c r="A8" s="251">
        <f>'matryca ZT'!D13</f>
        <v>0</v>
      </c>
      <c r="B8" s="250"/>
      <c r="C8" s="250"/>
      <c r="D8" s="250"/>
      <c r="E8" s="250"/>
      <c r="F8" s="250"/>
      <c r="G8" s="250"/>
      <c r="H8" s="250"/>
      <c r="I8" s="250"/>
      <c r="J8" s="67"/>
      <c r="K8" s="250">
        <f>'matryca ZT'!K13</f>
        <v>0</v>
      </c>
      <c r="L8" s="250"/>
      <c r="M8" s="250"/>
      <c r="N8" s="250"/>
      <c r="O8" s="250"/>
      <c r="P8" s="250"/>
      <c r="Q8" s="60"/>
      <c r="R8" s="242"/>
      <c r="S8" s="242"/>
      <c r="T8" s="242"/>
      <c r="U8" s="242"/>
      <c r="V8" s="242"/>
      <c r="W8" s="242"/>
      <c r="X8" s="242"/>
      <c r="Y8" s="242"/>
      <c r="Z8" s="61"/>
      <c r="AA8" s="62"/>
    </row>
    <row r="9" spans="1:28" s="70" customFormat="1" ht="24" customHeight="1">
      <c r="A9" s="250">
        <f>'matryca ZT'!D14</f>
        <v>0</v>
      </c>
      <c r="B9" s="250"/>
      <c r="C9" s="250"/>
      <c r="D9" s="250"/>
      <c r="E9" s="250"/>
      <c r="F9" s="250"/>
      <c r="G9" s="250"/>
      <c r="H9" s="250"/>
      <c r="I9" s="250"/>
      <c r="J9" s="67"/>
      <c r="K9" s="254">
        <f>'matryca ZT'!M14</f>
        <v>0</v>
      </c>
      <c r="L9" s="254"/>
      <c r="M9" s="254"/>
      <c r="N9" s="254"/>
      <c r="O9" s="254"/>
      <c r="P9" s="254"/>
      <c r="Q9" s="67"/>
      <c r="R9" s="242"/>
      <c r="S9" s="242"/>
      <c r="T9" s="242"/>
      <c r="U9" s="242"/>
      <c r="V9" s="242"/>
      <c r="W9" s="242"/>
      <c r="X9" s="242"/>
      <c r="Y9" s="242"/>
      <c r="Z9" s="68"/>
      <c r="AA9" s="69"/>
    </row>
    <row r="10" spans="1:28" s="63" customFormat="1" ht="27.75" customHeight="1">
      <c r="A10" s="248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60"/>
      <c r="R10" s="242"/>
      <c r="S10" s="242"/>
      <c r="T10" s="242"/>
      <c r="U10" s="242"/>
      <c r="V10" s="242"/>
      <c r="W10" s="242"/>
      <c r="X10" s="242"/>
      <c r="Y10" s="242"/>
      <c r="Z10" s="61"/>
      <c r="AA10" s="62"/>
    </row>
    <row r="11" spans="1:28" s="63" customFormat="1" ht="27.75" customHeigh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77"/>
      <c r="S11" s="77"/>
      <c r="T11" s="77"/>
      <c r="U11" s="77"/>
      <c r="V11" s="77"/>
      <c r="W11" s="77"/>
      <c r="X11" s="77"/>
      <c r="Y11" s="77"/>
      <c r="Z11" s="61"/>
      <c r="AA11" s="62"/>
    </row>
    <row r="12" spans="1:28" s="63" customFormat="1" ht="27.75" customHeight="1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77"/>
      <c r="S12" s="77"/>
      <c r="T12" s="77"/>
      <c r="U12" s="77"/>
      <c r="V12" s="77"/>
      <c r="W12" s="77"/>
      <c r="X12" s="77"/>
      <c r="Y12" s="77"/>
      <c r="Z12" s="61"/>
      <c r="AA12" s="62"/>
    </row>
    <row r="13" spans="1:28" s="63" customFormat="1" ht="21" customHeight="1">
      <c r="A13" s="60"/>
      <c r="B13" s="71"/>
      <c r="C13" s="260"/>
      <c r="D13" s="260"/>
      <c r="E13" s="260"/>
      <c r="F13" s="260"/>
      <c r="G13" s="260"/>
      <c r="H13" s="85"/>
      <c r="I13" s="86"/>
      <c r="J13" s="86"/>
      <c r="K13" s="86"/>
      <c r="L13" s="87"/>
      <c r="M13" s="259"/>
      <c r="N13" s="259"/>
      <c r="O13" s="259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61"/>
      <c r="AA13" s="62"/>
    </row>
    <row r="14" spans="1:28" s="63" customFormat="1" ht="18" customHeight="1">
      <c r="A14" s="73" t="str">
        <f>'matryca ZT'!B17</f>
        <v xml:space="preserve"> </v>
      </c>
      <c r="C14" s="88">
        <f>'matryca ZT'!D18</f>
        <v>0</v>
      </c>
      <c r="D14" s="88"/>
      <c r="E14" s="88">
        <f>'matryca ZT'!E18</f>
        <v>0</v>
      </c>
      <c r="F14" s="88"/>
      <c r="G14" s="88">
        <f>'matryca ZT'!F18</f>
        <v>0</v>
      </c>
      <c r="H14" s="88"/>
      <c r="I14" s="96">
        <f>'matryca ZT'!H18</f>
        <v>0</v>
      </c>
      <c r="J14" s="89"/>
      <c r="K14" s="90"/>
      <c r="L14" s="90">
        <f>'matryca ZT'!G18</f>
        <v>0</v>
      </c>
      <c r="M14" s="259"/>
      <c r="N14" s="259"/>
      <c r="O14" s="259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61"/>
      <c r="AB14" s="62"/>
    </row>
    <row r="15" spans="1:28" s="63" customFormat="1" ht="18" customHeight="1">
      <c r="A15" s="73" t="str">
        <f>'matryca ZT'!B18</f>
        <v xml:space="preserve"> </v>
      </c>
      <c r="C15" s="88">
        <f>'matryca ZT'!D19</f>
        <v>0</v>
      </c>
      <c r="D15" s="88"/>
      <c r="E15" s="88">
        <f>'matryca ZT'!E19</f>
        <v>0</v>
      </c>
      <c r="F15" s="88"/>
      <c r="G15" s="88">
        <f>'matryca ZT'!F19</f>
        <v>0</v>
      </c>
      <c r="H15" s="88"/>
      <c r="I15" s="96">
        <f>'matryca ZT'!H19</f>
        <v>0</v>
      </c>
      <c r="J15" s="89"/>
      <c r="K15" s="90"/>
      <c r="L15" s="90">
        <f>'matryca ZT'!G19</f>
        <v>0</v>
      </c>
      <c r="M15" s="259"/>
      <c r="N15" s="259"/>
      <c r="O15" s="259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61"/>
      <c r="AB15" s="62"/>
    </row>
    <row r="16" spans="1:28" s="63" customFormat="1" ht="18" customHeight="1">
      <c r="A16" s="73"/>
      <c r="C16" s="88">
        <f>'matryca ZT'!D20</f>
        <v>0</v>
      </c>
      <c r="D16" s="88"/>
      <c r="E16" s="88">
        <f>'matryca ZT'!E20</f>
        <v>0</v>
      </c>
      <c r="F16" s="88"/>
      <c r="G16" s="88">
        <f>'matryca ZT'!F20</f>
        <v>0</v>
      </c>
      <c r="H16" s="88"/>
      <c r="I16" s="96">
        <f>'matryca ZT'!H20</f>
        <v>0</v>
      </c>
      <c r="J16" s="89"/>
      <c r="K16" s="90"/>
      <c r="L16" s="90">
        <f>'matryca ZT'!G20</f>
        <v>0</v>
      </c>
      <c r="M16" s="259"/>
      <c r="N16" s="259"/>
      <c r="O16" s="259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61"/>
      <c r="AB16" s="62"/>
    </row>
    <row r="17" spans="1:28" s="63" customFormat="1" ht="18" customHeight="1">
      <c r="A17" s="73"/>
      <c r="C17" s="88">
        <f>'matryca ZT'!D21</f>
        <v>0</v>
      </c>
      <c r="D17" s="88"/>
      <c r="E17" s="88">
        <f>'matryca ZT'!E21</f>
        <v>0</v>
      </c>
      <c r="F17" s="88"/>
      <c r="G17" s="88">
        <f>'matryca ZT'!F21</f>
        <v>0</v>
      </c>
      <c r="H17" s="88"/>
      <c r="I17" s="96">
        <f>'matryca ZT'!H21</f>
        <v>0</v>
      </c>
      <c r="J17" s="89"/>
      <c r="K17" s="90"/>
      <c r="L17" s="90">
        <f>'matryca ZT'!G21</f>
        <v>0</v>
      </c>
      <c r="M17" s="259"/>
      <c r="N17" s="259"/>
      <c r="O17" s="259"/>
      <c r="P17" s="72"/>
      <c r="Q17" s="72"/>
      <c r="R17" s="248"/>
      <c r="S17" s="248"/>
      <c r="T17" s="248"/>
      <c r="U17" s="248"/>
      <c r="V17" s="248"/>
      <c r="W17" s="248"/>
      <c r="X17" s="248"/>
      <c r="Y17" s="248"/>
      <c r="Z17" s="248"/>
      <c r="AA17" s="61"/>
      <c r="AB17" s="62"/>
    </row>
    <row r="18" spans="1:28" s="63" customFormat="1" ht="18" customHeight="1">
      <c r="A18" s="73"/>
      <c r="C18" s="88">
        <f>'matryca ZT'!D22</f>
        <v>0</v>
      </c>
      <c r="D18" s="88"/>
      <c r="E18" s="88">
        <f>'matryca ZT'!E22</f>
        <v>0</v>
      </c>
      <c r="F18" s="88"/>
      <c r="G18" s="88">
        <f>'matryca ZT'!F22</f>
        <v>0</v>
      </c>
      <c r="H18" s="88"/>
      <c r="I18" s="96">
        <f>'matryca ZT'!H22</f>
        <v>0</v>
      </c>
      <c r="J18" s="89"/>
      <c r="K18" s="90"/>
      <c r="L18" s="90">
        <f>'matryca ZT'!G22</f>
        <v>0</v>
      </c>
      <c r="M18" s="259"/>
      <c r="N18" s="259"/>
      <c r="O18" s="259"/>
      <c r="P18" s="72"/>
      <c r="Q18" s="72"/>
      <c r="R18" s="248"/>
      <c r="S18" s="248"/>
      <c r="T18" s="248"/>
      <c r="U18" s="248"/>
      <c r="V18" s="248"/>
      <c r="W18" s="248"/>
      <c r="X18" s="248"/>
      <c r="Y18" s="248"/>
      <c r="Z18" s="248"/>
      <c r="AA18" s="61"/>
      <c r="AB18" s="62"/>
    </row>
    <row r="19" spans="1:28" s="63" customFormat="1" ht="18" customHeight="1">
      <c r="A19" s="73"/>
      <c r="C19" s="88"/>
      <c r="D19" s="88"/>
      <c r="E19" s="88"/>
      <c r="F19" s="88"/>
      <c r="G19" s="88"/>
      <c r="H19" s="88"/>
      <c r="I19" s="96"/>
      <c r="J19" s="89"/>
      <c r="K19" s="90"/>
      <c r="L19" s="90"/>
      <c r="M19" s="259"/>
      <c r="N19" s="259"/>
      <c r="O19" s="259"/>
      <c r="P19" s="72"/>
      <c r="Q19" s="72"/>
      <c r="R19" s="248"/>
      <c r="S19" s="248"/>
      <c r="T19" s="248"/>
      <c r="U19" s="248"/>
      <c r="V19" s="248"/>
      <c r="W19" s="248"/>
      <c r="X19" s="248"/>
      <c r="Y19" s="248"/>
      <c r="Z19" s="248"/>
      <c r="AA19" s="61"/>
      <c r="AB19" s="62"/>
    </row>
    <row r="20" spans="1:28" s="63" customFormat="1" ht="23.25" customHeight="1">
      <c r="A20" s="74"/>
      <c r="B20" s="60"/>
      <c r="C20" s="91"/>
      <c r="D20" s="91"/>
      <c r="E20" s="92" t="s">
        <v>1915</v>
      </c>
      <c r="F20" s="92"/>
      <c r="G20" s="92"/>
      <c r="H20" s="92"/>
      <c r="I20" s="97">
        <f>'matryca ZT'!H23</f>
        <v>0</v>
      </c>
      <c r="J20" s="93"/>
      <c r="K20" s="94"/>
      <c r="L20" s="95">
        <f>'matryca ZT'!G23</f>
        <v>0</v>
      </c>
      <c r="M20" s="259"/>
      <c r="N20" s="259"/>
      <c r="O20" s="259"/>
      <c r="P20" s="72"/>
      <c r="Q20" s="72"/>
      <c r="R20" s="248"/>
      <c r="S20" s="248"/>
      <c r="T20" s="248"/>
      <c r="U20" s="248"/>
      <c r="V20" s="248"/>
      <c r="W20" s="248"/>
      <c r="X20" s="248"/>
      <c r="Y20" s="248"/>
      <c r="Z20" s="248"/>
      <c r="AA20" s="61"/>
      <c r="AB20" s="62"/>
    </row>
    <row r="21" spans="1:28" ht="20.25" customHeight="1">
      <c r="A21" s="246"/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64"/>
      <c r="AA21" s="65"/>
    </row>
    <row r="22" spans="1:28" ht="20.25" customHeight="1">
      <c r="A22" s="79"/>
      <c r="B22" s="79"/>
      <c r="C22" s="79"/>
      <c r="D22" s="79"/>
      <c r="E22" s="78"/>
      <c r="F22" s="78"/>
      <c r="G22" s="78"/>
      <c r="H22" s="78"/>
      <c r="I22" s="79"/>
      <c r="J22" s="79"/>
      <c r="K22" s="79"/>
      <c r="L22" s="78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64"/>
      <c r="AA22" s="65"/>
    </row>
    <row r="23" spans="1:28" ht="20.25" customHeight="1">
      <c r="A23" s="79"/>
      <c r="B23" s="79"/>
      <c r="C23" s="79"/>
      <c r="D23" s="79"/>
      <c r="E23" s="78"/>
      <c r="F23" s="78"/>
      <c r="G23" s="78"/>
      <c r="H23" s="78"/>
      <c r="I23" s="79"/>
      <c r="J23" s="79"/>
      <c r="K23" s="79"/>
      <c r="L23" s="78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64"/>
      <c r="AA23" s="65"/>
    </row>
    <row r="24" spans="1:28" ht="15" customHeight="1">
      <c r="A24" s="249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7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64"/>
      <c r="AA24" s="65"/>
    </row>
    <row r="25" spans="1:28" ht="39.75" customHeight="1">
      <c r="A25" s="245"/>
      <c r="B25" s="242"/>
      <c r="C25" s="242"/>
      <c r="D25" s="242"/>
      <c r="E25" s="242"/>
      <c r="F25" s="242"/>
      <c r="G25" s="242"/>
      <c r="H25" s="242"/>
      <c r="I25" s="242"/>
      <c r="J25" s="77"/>
      <c r="K25" s="245"/>
      <c r="L25" s="258"/>
      <c r="M25" s="258"/>
      <c r="N25" s="80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64"/>
      <c r="AA25" s="65"/>
    </row>
    <row r="26" spans="1:28" ht="9.75" customHeight="1">
      <c r="A26" s="245"/>
      <c r="B26" s="242"/>
      <c r="C26" s="242"/>
      <c r="D26" s="242"/>
      <c r="E26" s="242"/>
      <c r="F26" s="242"/>
      <c r="G26" s="242"/>
      <c r="H26" s="242"/>
      <c r="I26" s="242"/>
      <c r="J26" s="77"/>
      <c r="K26" s="258"/>
      <c r="L26" s="258"/>
      <c r="M26" s="258"/>
      <c r="N26" s="80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64"/>
      <c r="AA26" s="65"/>
    </row>
    <row r="27" spans="1:28" ht="14.25" customHeight="1">
      <c r="A27" s="242"/>
      <c r="B27" s="246"/>
      <c r="C27" s="246"/>
      <c r="D27" s="246"/>
      <c r="E27" s="246"/>
      <c r="F27" s="246"/>
      <c r="G27" s="246"/>
      <c r="H27" s="246"/>
      <c r="I27" s="246"/>
      <c r="J27" s="78"/>
      <c r="K27" s="78"/>
      <c r="L27" s="78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64"/>
    </row>
    <row r="28" spans="1:28" ht="20.25" customHeight="1">
      <c r="A28" s="246"/>
      <c r="B28" s="246"/>
      <c r="C28" s="246"/>
      <c r="D28" s="246"/>
      <c r="E28" s="246"/>
      <c r="F28" s="246"/>
      <c r="G28" s="246"/>
      <c r="H28" s="246"/>
      <c r="I28" s="246"/>
      <c r="J28" s="78"/>
      <c r="K28" s="78"/>
      <c r="L28" s="78"/>
      <c r="M28" s="242"/>
      <c r="N28" s="242"/>
      <c r="O28" s="242"/>
      <c r="P28" s="242"/>
      <c r="Q28" s="77"/>
      <c r="R28" s="242"/>
      <c r="T28" s="77"/>
      <c r="V28" s="77"/>
      <c r="W28" s="77"/>
      <c r="X28" s="64"/>
    </row>
    <row r="29" spans="1:28" ht="4.5" customHeight="1">
      <c r="A29" s="246"/>
      <c r="B29" s="246"/>
      <c r="C29" s="246"/>
      <c r="D29" s="246"/>
      <c r="E29" s="246"/>
      <c r="F29" s="246"/>
      <c r="G29" s="246"/>
      <c r="H29" s="246"/>
      <c r="I29" s="246"/>
      <c r="J29" s="78"/>
      <c r="K29" s="78"/>
      <c r="L29" s="78"/>
      <c r="M29" s="77"/>
      <c r="N29" s="77"/>
      <c r="O29" s="77"/>
      <c r="P29" s="77"/>
      <c r="Q29" s="77"/>
      <c r="R29" s="242"/>
      <c r="S29" s="77"/>
      <c r="T29" s="77"/>
      <c r="U29" s="77"/>
      <c r="V29" s="77"/>
      <c r="W29" s="77"/>
      <c r="X29" s="64"/>
    </row>
    <row r="30" spans="1:28" ht="29.25" customHeight="1">
      <c r="A30" s="246"/>
      <c r="B30" s="246"/>
      <c r="C30" s="246"/>
      <c r="D30" s="246"/>
      <c r="E30" s="246"/>
      <c r="F30" s="246"/>
      <c r="G30" s="246"/>
      <c r="H30" s="246"/>
      <c r="I30" s="246"/>
      <c r="J30" s="78"/>
      <c r="K30" s="78"/>
      <c r="L30" s="78"/>
      <c r="M30" s="242"/>
      <c r="N30" s="242"/>
      <c r="O30" s="242"/>
      <c r="P30" s="242"/>
      <c r="Q30" s="77"/>
      <c r="R30" s="77"/>
      <c r="S30" s="242"/>
      <c r="T30" s="242"/>
      <c r="U30" s="242"/>
      <c r="V30" s="77"/>
      <c r="W30" s="77"/>
      <c r="X30" s="64"/>
    </row>
    <row r="31" spans="1:28" ht="18.75" customHeight="1">
      <c r="A31" s="246"/>
      <c r="B31" s="246"/>
      <c r="C31" s="246"/>
      <c r="D31" s="246"/>
      <c r="E31" s="246"/>
      <c r="F31" s="246"/>
      <c r="G31" s="246"/>
      <c r="H31" s="246"/>
      <c r="I31" s="246"/>
      <c r="J31" s="78"/>
      <c r="K31" s="78"/>
      <c r="L31" s="78"/>
      <c r="M31" s="242"/>
      <c r="N31" s="242"/>
      <c r="O31" s="242"/>
      <c r="P31" s="242"/>
      <c r="Q31" s="77"/>
      <c r="R31" s="77"/>
      <c r="S31" s="242"/>
      <c r="T31" s="242"/>
      <c r="U31" s="242"/>
      <c r="V31" s="77"/>
      <c r="W31" s="77"/>
      <c r="X31" s="64"/>
    </row>
    <row r="32" spans="1:28" ht="34.5" customHeight="1">
      <c r="A32" s="246"/>
      <c r="B32" s="246"/>
      <c r="C32" s="246"/>
      <c r="D32" s="246"/>
      <c r="E32" s="246"/>
      <c r="F32" s="246"/>
      <c r="G32" s="246"/>
      <c r="H32" s="246"/>
      <c r="I32" s="246"/>
      <c r="J32" s="78"/>
      <c r="K32" s="78"/>
      <c r="L32" s="78"/>
      <c r="M32" s="242"/>
      <c r="N32" s="242"/>
      <c r="O32" s="242"/>
      <c r="P32" s="242"/>
      <c r="Q32" s="77"/>
      <c r="R32" s="77"/>
      <c r="S32" s="242"/>
      <c r="T32" s="242"/>
      <c r="U32" s="242"/>
      <c r="V32" s="77"/>
      <c r="W32" s="77"/>
      <c r="X32" s="64"/>
    </row>
    <row r="33" spans="1:27" ht="26.25" customHeight="1">
      <c r="A33" s="246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78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64"/>
      <c r="AA33" s="65"/>
    </row>
    <row r="34" spans="1:27" ht="23.25" customHeigh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65"/>
    </row>
    <row r="35" spans="1:27" s="65" customFormat="1"/>
    <row r="36" spans="1:27" s="65" customFormat="1"/>
    <row r="37" spans="1:27" s="65" customFormat="1">
      <c r="M37" s="76"/>
      <c r="N37" s="76"/>
    </row>
    <row r="38" spans="1:27" s="65" customFormat="1"/>
    <row r="39" spans="1:27" s="65" customFormat="1"/>
    <row r="40" spans="1:27" s="65" customFormat="1"/>
    <row r="41" spans="1:27" s="65" customFormat="1"/>
    <row r="42" spans="1:27" s="65" customFormat="1"/>
    <row r="43" spans="1:27" s="65" customFormat="1"/>
    <row r="44" spans="1:27" s="65" customFormat="1"/>
  </sheetData>
  <mergeCells count="40">
    <mergeCell ref="M28:P28"/>
    <mergeCell ref="M30:N32"/>
    <mergeCell ref="M23:Y23"/>
    <mergeCell ref="O25:Y26"/>
    <mergeCell ref="A10:P10"/>
    <mergeCell ref="B25:I26"/>
    <mergeCell ref="A21:L21"/>
    <mergeCell ref="M22:Y22"/>
    <mergeCell ref="A24:M24"/>
    <mergeCell ref="K25:M26"/>
    <mergeCell ref="M13:O20"/>
    <mergeCell ref="C13:G13"/>
    <mergeCell ref="I1:L1"/>
    <mergeCell ref="A9:I9"/>
    <mergeCell ref="A8:I8"/>
    <mergeCell ref="A2:I2"/>
    <mergeCell ref="A3:I3"/>
    <mergeCell ref="K3:P3"/>
    <mergeCell ref="K8:P8"/>
    <mergeCell ref="K9:P9"/>
    <mergeCell ref="A1:E1"/>
    <mergeCell ref="M1:P1"/>
    <mergeCell ref="M7:P7"/>
    <mergeCell ref="A7:E7"/>
    <mergeCell ref="O33:Y33"/>
    <mergeCell ref="R7:Y10"/>
    <mergeCell ref="R2:Y6"/>
    <mergeCell ref="A5:P5"/>
    <mergeCell ref="K2:P2"/>
    <mergeCell ref="A25:A26"/>
    <mergeCell ref="A33:M33"/>
    <mergeCell ref="I7:L7"/>
    <mergeCell ref="S30:U32"/>
    <mergeCell ref="O30:P32"/>
    <mergeCell ref="R28:R29"/>
    <mergeCell ref="R17:Z20"/>
    <mergeCell ref="O24:Y24"/>
    <mergeCell ref="M21:Y21"/>
    <mergeCell ref="A27:A32"/>
    <mergeCell ref="B27:I32"/>
  </mergeCells>
  <phoneticPr fontId="0" type="noConversion"/>
  <printOptions horizontalCentered="1" verticalCentered="1"/>
  <pageMargins left="0" right="0.59055118110236227" top="0" bottom="1.1811023622047245" header="0" footer="0"/>
  <pageSetup paperSize="402" scale="65" orientation="portrait" horizontalDpi="120" verticalDpi="72" r:id="rId1"/>
  <headerFooter alignWithMargins="0">
    <oddHeader>&amp;C                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topLeftCell="A100" workbookViewId="0">
      <selection activeCell="B130" sqref="B130"/>
    </sheetView>
  </sheetViews>
  <sheetFormatPr defaultRowHeight="15.75"/>
  <cols>
    <col min="1" max="1" width="46" bestFit="1" customWidth="1"/>
    <col min="2" max="2" width="32.125" bestFit="1" customWidth="1"/>
    <col min="4" max="4" width="23.125" bestFit="1" customWidth="1"/>
    <col min="5" max="5" width="24.375" bestFit="1" customWidth="1"/>
    <col min="6" max="6" width="28.375" bestFit="1" customWidth="1"/>
  </cols>
  <sheetData>
    <row r="1" spans="1:6">
      <c r="A1" s="7" t="s">
        <v>101</v>
      </c>
      <c r="B1" s="7" t="s">
        <v>461</v>
      </c>
      <c r="C1" s="7" t="s">
        <v>1043</v>
      </c>
      <c r="D1" s="7" t="s">
        <v>810</v>
      </c>
      <c r="E1" s="7" t="s">
        <v>1255</v>
      </c>
      <c r="F1" s="7" t="s">
        <v>1602</v>
      </c>
    </row>
    <row r="2" spans="1:6">
      <c r="A2" s="7" t="s">
        <v>102</v>
      </c>
      <c r="B2" s="7" t="s">
        <v>462</v>
      </c>
      <c r="C2" s="7" t="s">
        <v>1044</v>
      </c>
      <c r="D2" s="7" t="s">
        <v>811</v>
      </c>
      <c r="E2" s="7" t="s">
        <v>1256</v>
      </c>
      <c r="F2" s="8" t="s">
        <v>1603</v>
      </c>
    </row>
    <row r="3" spans="1:6">
      <c r="A3" s="7" t="s">
        <v>103</v>
      </c>
      <c r="B3" s="7" t="s">
        <v>463</v>
      </c>
      <c r="C3" s="7" t="s">
        <v>1045</v>
      </c>
      <c r="D3" s="7" t="s">
        <v>812</v>
      </c>
      <c r="E3" s="7" t="s">
        <v>1257</v>
      </c>
      <c r="F3" s="8" t="s">
        <v>1604</v>
      </c>
    </row>
    <row r="4" spans="1:6">
      <c r="A4" s="7" t="s">
        <v>104</v>
      </c>
      <c r="B4" s="7" t="s">
        <v>464</v>
      </c>
      <c r="C4" s="7" t="s">
        <v>1046</v>
      </c>
      <c r="D4" s="7" t="s">
        <v>813</v>
      </c>
      <c r="E4" s="7" t="s">
        <v>1258</v>
      </c>
      <c r="F4" s="7" t="s">
        <v>1605</v>
      </c>
    </row>
    <row r="5" spans="1:6">
      <c r="A5" s="7" t="s">
        <v>105</v>
      </c>
      <c r="B5" s="7" t="s">
        <v>465</v>
      </c>
      <c r="C5" s="7" t="s">
        <v>77</v>
      </c>
      <c r="D5" s="7" t="s">
        <v>814</v>
      </c>
      <c r="E5" s="7" t="s">
        <v>1259</v>
      </c>
      <c r="F5" s="7" t="s">
        <v>1606</v>
      </c>
    </row>
    <row r="6" spans="1:6">
      <c r="A6" s="7" t="s">
        <v>106</v>
      </c>
      <c r="B6" s="7" t="s">
        <v>466</v>
      </c>
      <c r="C6" s="7" t="s">
        <v>1047</v>
      </c>
      <c r="D6" s="7" t="s">
        <v>815</v>
      </c>
      <c r="E6" s="7" t="s">
        <v>1260</v>
      </c>
      <c r="F6" s="8" t="s">
        <v>1607</v>
      </c>
    </row>
    <row r="7" spans="1:6">
      <c r="A7" s="7" t="s">
        <v>107</v>
      </c>
      <c r="B7" s="7" t="s">
        <v>467</v>
      </c>
      <c r="C7" s="7" t="s">
        <v>1048</v>
      </c>
      <c r="D7" s="7" t="s">
        <v>816</v>
      </c>
      <c r="E7" s="7" t="s">
        <v>1261</v>
      </c>
      <c r="F7" s="7" t="s">
        <v>1608</v>
      </c>
    </row>
    <row r="8" spans="1:6">
      <c r="A8" s="7" t="s">
        <v>108</v>
      </c>
      <c r="B8" s="7" t="s">
        <v>468</v>
      </c>
      <c r="C8" s="7" t="s">
        <v>1049</v>
      </c>
      <c r="D8" s="7" t="s">
        <v>817</v>
      </c>
      <c r="E8" s="7" t="s">
        <v>1262</v>
      </c>
      <c r="F8" s="7" t="s">
        <v>1609</v>
      </c>
    </row>
    <row r="9" spans="1:6">
      <c r="A9" s="7" t="s">
        <v>109</v>
      </c>
      <c r="B9" s="7" t="s">
        <v>469</v>
      </c>
      <c r="C9" s="7" t="s">
        <v>1050</v>
      </c>
      <c r="D9" s="7" t="s">
        <v>818</v>
      </c>
      <c r="E9" s="7" t="s">
        <v>1263</v>
      </c>
      <c r="F9" s="7" t="s">
        <v>1610</v>
      </c>
    </row>
    <row r="10" spans="1:6">
      <c r="A10" s="7" t="s">
        <v>110</v>
      </c>
      <c r="B10" s="7" t="s">
        <v>470</v>
      </c>
      <c r="C10" s="7" t="s">
        <v>1051</v>
      </c>
      <c r="D10" s="7" t="s">
        <v>819</v>
      </c>
      <c r="E10" s="7" t="s">
        <v>1264</v>
      </c>
      <c r="F10" s="7" t="s">
        <v>1611</v>
      </c>
    </row>
    <row r="11" spans="1:6">
      <c r="A11" s="7" t="s">
        <v>111</v>
      </c>
      <c r="B11" s="7" t="s">
        <v>471</v>
      </c>
      <c r="C11" s="7" t="s">
        <v>57</v>
      </c>
      <c r="D11" s="7" t="s">
        <v>820</v>
      </c>
      <c r="E11" s="7" t="s">
        <v>1265</v>
      </c>
      <c r="F11" s="7" t="s">
        <v>1612</v>
      </c>
    </row>
    <row r="12" spans="1:6">
      <c r="A12" s="7" t="s">
        <v>112</v>
      </c>
      <c r="B12" s="7" t="s">
        <v>472</v>
      </c>
      <c r="C12" s="7" t="s">
        <v>31</v>
      </c>
      <c r="D12" s="7" t="s">
        <v>821</v>
      </c>
      <c r="E12" s="7" t="s">
        <v>1266</v>
      </c>
      <c r="F12" s="7" t="s">
        <v>1613</v>
      </c>
    </row>
    <row r="13" spans="1:6">
      <c r="A13" s="7" t="s">
        <v>113</v>
      </c>
      <c r="B13" s="7" t="s">
        <v>473</v>
      </c>
      <c r="C13" s="7" t="s">
        <v>1052</v>
      </c>
      <c r="D13" s="7" t="s">
        <v>822</v>
      </c>
      <c r="E13" s="7" t="s">
        <v>1267</v>
      </c>
      <c r="F13" s="7" t="s">
        <v>1614</v>
      </c>
    </row>
    <row r="14" spans="1:6">
      <c r="A14" s="7" t="s">
        <v>114</v>
      </c>
      <c r="B14" s="7" t="s">
        <v>474</v>
      </c>
      <c r="C14" s="7" t="s">
        <v>1053</v>
      </c>
      <c r="D14" s="7" t="s">
        <v>823</v>
      </c>
      <c r="E14" s="7" t="s">
        <v>1268</v>
      </c>
      <c r="F14" s="7" t="s">
        <v>1615</v>
      </c>
    </row>
    <row r="15" spans="1:6">
      <c r="A15" s="7" t="s">
        <v>115</v>
      </c>
      <c r="B15" s="7" t="s">
        <v>475</v>
      </c>
      <c r="C15" s="7" t="s">
        <v>83</v>
      </c>
      <c r="D15" s="7" t="s">
        <v>824</v>
      </c>
      <c r="E15" s="7" t="s">
        <v>1269</v>
      </c>
      <c r="F15" s="7" t="s">
        <v>1616</v>
      </c>
    </row>
    <row r="16" spans="1:6">
      <c r="A16" s="7" t="s">
        <v>116</v>
      </c>
      <c r="B16" s="7" t="s">
        <v>476</v>
      </c>
      <c r="C16" s="7" t="s">
        <v>1054</v>
      </c>
      <c r="D16" s="7" t="s">
        <v>825</v>
      </c>
      <c r="E16" s="7" t="s">
        <v>1270</v>
      </c>
      <c r="F16" s="7" t="s">
        <v>1617</v>
      </c>
    </row>
    <row r="17" spans="1:6">
      <c r="A17" s="7" t="s">
        <v>117</v>
      </c>
      <c r="B17" s="7" t="s">
        <v>477</v>
      </c>
      <c r="C17" s="7" t="s">
        <v>49</v>
      </c>
      <c r="D17" s="7" t="s">
        <v>826</v>
      </c>
      <c r="E17" s="7" t="s">
        <v>1271</v>
      </c>
      <c r="F17" s="7" t="s">
        <v>1618</v>
      </c>
    </row>
    <row r="18" spans="1:6">
      <c r="A18" s="7" t="s">
        <v>118</v>
      </c>
      <c r="B18" s="7" t="s">
        <v>478</v>
      </c>
      <c r="C18" s="7" t="s">
        <v>1055</v>
      </c>
      <c r="D18" s="7" t="s">
        <v>827</v>
      </c>
      <c r="E18" s="7" t="s">
        <v>1272</v>
      </c>
      <c r="F18" s="7" t="s">
        <v>1619</v>
      </c>
    </row>
    <row r="19" spans="1:6">
      <c r="A19" s="7" t="s">
        <v>119</v>
      </c>
      <c r="B19" s="7" t="s">
        <v>479</v>
      </c>
      <c r="C19" s="7" t="s">
        <v>53</v>
      </c>
      <c r="D19" s="7" t="s">
        <v>828</v>
      </c>
      <c r="E19" s="7" t="s">
        <v>1273</v>
      </c>
      <c r="F19" s="7" t="s">
        <v>1620</v>
      </c>
    </row>
    <row r="20" spans="1:6">
      <c r="A20" s="7" t="s">
        <v>120</v>
      </c>
      <c r="B20" s="7" t="s">
        <v>480</v>
      </c>
      <c r="C20" s="7" t="s">
        <v>1056</v>
      </c>
      <c r="D20" s="7" t="s">
        <v>26</v>
      </c>
      <c r="E20" s="7" t="s">
        <v>1274</v>
      </c>
      <c r="F20" s="7" t="s">
        <v>1621</v>
      </c>
    </row>
    <row r="21" spans="1:6">
      <c r="A21" s="7" t="s">
        <v>121</v>
      </c>
      <c r="B21" s="7" t="s">
        <v>481</v>
      </c>
      <c r="C21" s="7" t="s">
        <v>1057</v>
      </c>
      <c r="D21" s="7" t="s">
        <v>829</v>
      </c>
      <c r="E21" s="7" t="s">
        <v>1275</v>
      </c>
      <c r="F21" s="7" t="s">
        <v>1622</v>
      </c>
    </row>
    <row r="22" spans="1:6">
      <c r="A22" s="7" t="s">
        <v>122</v>
      </c>
      <c r="B22" s="7" t="s">
        <v>482</v>
      </c>
      <c r="C22" s="7" t="s">
        <v>1058</v>
      </c>
      <c r="D22" s="7" t="s">
        <v>830</v>
      </c>
      <c r="E22" s="7" t="s">
        <v>1276</v>
      </c>
      <c r="F22" s="7" t="s">
        <v>1623</v>
      </c>
    </row>
    <row r="23" spans="1:6">
      <c r="A23" s="7" t="s">
        <v>123</v>
      </c>
      <c r="B23" s="7" t="s">
        <v>483</v>
      </c>
      <c r="C23" s="7" t="s">
        <v>97</v>
      </c>
      <c r="D23" s="7" t="s">
        <v>831</v>
      </c>
      <c r="E23" s="7" t="s">
        <v>1277</v>
      </c>
      <c r="F23" s="7" t="s">
        <v>1624</v>
      </c>
    </row>
    <row r="24" spans="1:6">
      <c r="A24" s="7" t="s">
        <v>124</v>
      </c>
      <c r="B24" s="7" t="s">
        <v>484</v>
      </c>
      <c r="C24" s="7" t="s">
        <v>1059</v>
      </c>
      <c r="D24" s="7" t="s">
        <v>832</v>
      </c>
      <c r="E24" s="7" t="s">
        <v>1278</v>
      </c>
      <c r="F24" s="7" t="s">
        <v>1625</v>
      </c>
    </row>
    <row r="25" spans="1:6">
      <c r="A25" s="7" t="s">
        <v>125</v>
      </c>
      <c r="B25" s="7" t="s">
        <v>485</v>
      </c>
      <c r="C25" s="7" t="s">
        <v>1060</v>
      </c>
      <c r="D25" s="7" t="s">
        <v>833</v>
      </c>
      <c r="E25" s="7" t="s">
        <v>1279</v>
      </c>
      <c r="F25" s="7" t="s">
        <v>1626</v>
      </c>
    </row>
    <row r="26" spans="1:6">
      <c r="A26" s="7" t="s">
        <v>126</v>
      </c>
      <c r="B26" s="7" t="s">
        <v>486</v>
      </c>
      <c r="C26" s="7" t="s">
        <v>1061</v>
      </c>
      <c r="D26" s="7" t="s">
        <v>834</v>
      </c>
      <c r="E26" s="7" t="s">
        <v>1280</v>
      </c>
      <c r="F26" s="8" t="s">
        <v>1627</v>
      </c>
    </row>
    <row r="27" spans="1:6">
      <c r="A27" s="7" t="s">
        <v>127</v>
      </c>
      <c r="B27" s="7" t="s">
        <v>487</v>
      </c>
      <c r="C27" s="7" t="s">
        <v>94</v>
      </c>
      <c r="D27" s="7" t="s">
        <v>835</v>
      </c>
      <c r="E27" s="7" t="s">
        <v>1281</v>
      </c>
      <c r="F27" s="7" t="s">
        <v>1628</v>
      </c>
    </row>
    <row r="28" spans="1:6">
      <c r="A28" s="7" t="s">
        <v>128</v>
      </c>
      <c r="B28" s="7" t="s">
        <v>488</v>
      </c>
      <c r="C28" s="7" t="s">
        <v>1062</v>
      </c>
      <c r="D28" s="7" t="s">
        <v>836</v>
      </c>
      <c r="E28" s="7" t="s">
        <v>1282</v>
      </c>
      <c r="F28" s="7" t="s">
        <v>1629</v>
      </c>
    </row>
    <row r="29" spans="1:6">
      <c r="A29" s="7" t="s">
        <v>129</v>
      </c>
      <c r="B29" s="7" t="s">
        <v>489</v>
      </c>
      <c r="C29" s="7" t="s">
        <v>1063</v>
      </c>
      <c r="D29" s="7" t="s">
        <v>837</v>
      </c>
      <c r="E29" s="7" t="s">
        <v>1282</v>
      </c>
      <c r="F29" s="7" t="s">
        <v>1630</v>
      </c>
    </row>
    <row r="30" spans="1:6">
      <c r="A30" s="7" t="s">
        <v>130</v>
      </c>
      <c r="B30" s="7" t="s">
        <v>490</v>
      </c>
      <c r="C30" s="7" t="s">
        <v>1064</v>
      </c>
      <c r="D30" s="7" t="s">
        <v>838</v>
      </c>
      <c r="E30" s="7" t="s">
        <v>1283</v>
      </c>
      <c r="F30" s="7" t="s">
        <v>1631</v>
      </c>
    </row>
    <row r="31" spans="1:6">
      <c r="A31" s="7" t="s">
        <v>131</v>
      </c>
      <c r="B31" s="7" t="s">
        <v>491</v>
      </c>
      <c r="C31" s="7" t="s">
        <v>1065</v>
      </c>
      <c r="D31" s="7" t="s">
        <v>839</v>
      </c>
      <c r="E31" s="7" t="s">
        <v>1284</v>
      </c>
      <c r="F31" s="7" t="s">
        <v>1632</v>
      </c>
    </row>
    <row r="32" spans="1:6">
      <c r="A32" s="7" t="s">
        <v>132</v>
      </c>
      <c r="B32" s="7" t="s">
        <v>492</v>
      </c>
      <c r="C32" s="7" t="s">
        <v>1066</v>
      </c>
      <c r="D32" s="7" t="s">
        <v>840</v>
      </c>
      <c r="E32" s="7" t="s">
        <v>1285</v>
      </c>
      <c r="F32" s="7" t="s">
        <v>1633</v>
      </c>
    </row>
    <row r="33" spans="1:6">
      <c r="A33" s="7" t="s">
        <v>133</v>
      </c>
      <c r="B33" s="7" t="s">
        <v>493</v>
      </c>
      <c r="C33" s="7" t="s">
        <v>1067</v>
      </c>
      <c r="D33" s="7" t="s">
        <v>95</v>
      </c>
      <c r="E33" s="7" t="s">
        <v>1286</v>
      </c>
      <c r="F33" s="7" t="s">
        <v>1633</v>
      </c>
    </row>
    <row r="34" spans="1:6">
      <c r="A34" s="7" t="s">
        <v>134</v>
      </c>
      <c r="B34" s="7" t="s">
        <v>494</v>
      </c>
      <c r="C34" s="7" t="s">
        <v>1066</v>
      </c>
      <c r="D34" s="7" t="s">
        <v>840</v>
      </c>
      <c r="E34" s="7" t="s">
        <v>1285</v>
      </c>
      <c r="F34" s="7" t="s">
        <v>1633</v>
      </c>
    </row>
    <row r="35" spans="1:6">
      <c r="A35" s="7" t="s">
        <v>135</v>
      </c>
      <c r="B35" s="7" t="s">
        <v>495</v>
      </c>
      <c r="C35" s="7" t="s">
        <v>23</v>
      </c>
      <c r="D35" s="7" t="s">
        <v>841</v>
      </c>
      <c r="E35" s="7" t="s">
        <v>1287</v>
      </c>
      <c r="F35" s="8" t="s">
        <v>1634</v>
      </c>
    </row>
    <row r="36" spans="1:6">
      <c r="A36" s="7" t="s">
        <v>136</v>
      </c>
      <c r="B36" s="7" t="s">
        <v>496</v>
      </c>
      <c r="C36" s="7" t="s">
        <v>1051</v>
      </c>
      <c r="D36" s="7" t="s">
        <v>842</v>
      </c>
      <c r="E36" s="7" t="s">
        <v>1288</v>
      </c>
      <c r="F36" s="7" t="s">
        <v>1635</v>
      </c>
    </row>
    <row r="37" spans="1:6">
      <c r="A37" s="7" t="s">
        <v>137</v>
      </c>
      <c r="B37" s="7" t="s">
        <v>497</v>
      </c>
      <c r="C37" s="7" t="s">
        <v>79</v>
      </c>
      <c r="D37" s="7" t="s">
        <v>843</v>
      </c>
      <c r="E37" s="7" t="s">
        <v>1289</v>
      </c>
      <c r="F37" s="7" t="s">
        <v>1636</v>
      </c>
    </row>
    <row r="38" spans="1:6">
      <c r="A38" s="7" t="s">
        <v>138</v>
      </c>
      <c r="B38" s="7" t="s">
        <v>498</v>
      </c>
      <c r="C38" s="7" t="s">
        <v>42</v>
      </c>
      <c r="D38" s="7" t="s">
        <v>844</v>
      </c>
      <c r="E38" s="7" t="s">
        <v>1290</v>
      </c>
      <c r="F38" s="7" t="s">
        <v>1637</v>
      </c>
    </row>
    <row r="39" spans="1:6">
      <c r="A39" s="7" t="s">
        <v>139</v>
      </c>
      <c r="B39" s="7" t="s">
        <v>499</v>
      </c>
      <c r="C39" s="7" t="s">
        <v>75</v>
      </c>
      <c r="D39" s="7" t="s">
        <v>845</v>
      </c>
      <c r="E39" s="7" t="s">
        <v>1291</v>
      </c>
      <c r="F39" s="7" t="s">
        <v>1638</v>
      </c>
    </row>
    <row r="40" spans="1:6">
      <c r="A40" s="7" t="s">
        <v>139</v>
      </c>
      <c r="B40" s="7" t="s">
        <v>500</v>
      </c>
      <c r="C40" s="7" t="s">
        <v>75</v>
      </c>
      <c r="D40" s="7" t="s">
        <v>845</v>
      </c>
      <c r="E40" s="7" t="s">
        <v>1292</v>
      </c>
      <c r="F40" s="7" t="s">
        <v>1638</v>
      </c>
    </row>
    <row r="41" spans="1:6">
      <c r="A41" s="7" t="s">
        <v>140</v>
      </c>
      <c r="B41" s="7" t="s">
        <v>500</v>
      </c>
      <c r="C41" s="7" t="s">
        <v>75</v>
      </c>
      <c r="D41" s="7" t="s">
        <v>845</v>
      </c>
      <c r="E41" s="7" t="s">
        <v>1291</v>
      </c>
      <c r="F41" s="7" t="s">
        <v>1638</v>
      </c>
    </row>
    <row r="42" spans="1:6">
      <c r="A42" s="7" t="s">
        <v>141</v>
      </c>
      <c r="B42" s="7" t="s">
        <v>501</v>
      </c>
      <c r="C42" s="7" t="s">
        <v>75</v>
      </c>
      <c r="D42" s="7" t="s">
        <v>845</v>
      </c>
      <c r="E42" s="7" t="s">
        <v>1293</v>
      </c>
      <c r="F42" s="7" t="s">
        <v>1621</v>
      </c>
    </row>
    <row r="43" spans="1:6">
      <c r="A43" s="7" t="s">
        <v>142</v>
      </c>
      <c r="B43" s="7" t="s">
        <v>502</v>
      </c>
      <c r="C43" s="7" t="s">
        <v>1068</v>
      </c>
      <c r="D43" s="7" t="s">
        <v>846</v>
      </c>
      <c r="E43" s="7" t="s">
        <v>1294</v>
      </c>
      <c r="F43" s="7" t="s">
        <v>1639</v>
      </c>
    </row>
    <row r="44" spans="1:6">
      <c r="A44" s="7" t="s">
        <v>143</v>
      </c>
      <c r="B44" s="7" t="s">
        <v>503</v>
      </c>
      <c r="C44" s="7" t="s">
        <v>1069</v>
      </c>
      <c r="D44" s="7" t="s">
        <v>847</v>
      </c>
      <c r="E44" s="7" t="s">
        <v>1295</v>
      </c>
      <c r="F44" s="8" t="s">
        <v>1640</v>
      </c>
    </row>
    <row r="45" spans="1:6">
      <c r="A45" s="7" t="s">
        <v>144</v>
      </c>
      <c r="B45" s="7" t="s">
        <v>504</v>
      </c>
      <c r="C45" s="7" t="s">
        <v>1070</v>
      </c>
      <c r="D45" s="7" t="s">
        <v>848</v>
      </c>
      <c r="E45" s="7" t="s">
        <v>1296</v>
      </c>
      <c r="F45" s="7" t="s">
        <v>1621</v>
      </c>
    </row>
    <row r="46" spans="1:6">
      <c r="A46" s="7" t="s">
        <v>145</v>
      </c>
      <c r="B46" s="7" t="s">
        <v>505</v>
      </c>
      <c r="C46" s="7" t="s">
        <v>1071</v>
      </c>
      <c r="D46" s="7" t="s">
        <v>849</v>
      </c>
      <c r="E46" s="7" t="s">
        <v>1297</v>
      </c>
      <c r="F46" s="7" t="s">
        <v>1641</v>
      </c>
    </row>
    <row r="47" spans="1:6">
      <c r="A47" s="7" t="s">
        <v>146</v>
      </c>
      <c r="B47" s="7" t="s">
        <v>506</v>
      </c>
      <c r="C47" s="7" t="s">
        <v>1072</v>
      </c>
      <c r="D47" s="7" t="s">
        <v>850</v>
      </c>
      <c r="E47" s="7" t="s">
        <v>1298</v>
      </c>
      <c r="F47" s="7" t="s">
        <v>1642</v>
      </c>
    </row>
    <row r="48" spans="1:6">
      <c r="A48" s="7" t="s">
        <v>147</v>
      </c>
      <c r="B48" s="7" t="s">
        <v>507</v>
      </c>
      <c r="C48" s="7" t="s">
        <v>1073</v>
      </c>
      <c r="D48" s="7" t="s">
        <v>851</v>
      </c>
      <c r="E48" s="7" t="s">
        <v>1299</v>
      </c>
      <c r="F48" s="7" t="s">
        <v>1643</v>
      </c>
    </row>
    <row r="49" spans="1:6">
      <c r="A49" s="7" t="s">
        <v>148</v>
      </c>
      <c r="B49" s="7" t="s">
        <v>508</v>
      </c>
      <c r="C49" s="7" t="s">
        <v>1074</v>
      </c>
      <c r="D49" s="7" t="s">
        <v>852</v>
      </c>
      <c r="E49" s="7" t="s">
        <v>1300</v>
      </c>
      <c r="F49" s="7" t="s">
        <v>1644</v>
      </c>
    </row>
    <row r="50" spans="1:6">
      <c r="A50" s="7" t="s">
        <v>149</v>
      </c>
      <c r="B50" s="7" t="s">
        <v>509</v>
      </c>
      <c r="C50" s="7" t="s">
        <v>1075</v>
      </c>
      <c r="D50" s="7" t="s">
        <v>853</v>
      </c>
      <c r="E50" s="7" t="s">
        <v>1301</v>
      </c>
      <c r="F50" s="7" t="s">
        <v>1645</v>
      </c>
    </row>
    <row r="51" spans="1:6">
      <c r="A51" s="7" t="s">
        <v>150</v>
      </c>
      <c r="B51" s="7" t="s">
        <v>510</v>
      </c>
      <c r="C51" s="7" t="s">
        <v>1076</v>
      </c>
      <c r="D51" s="7" t="s">
        <v>854</v>
      </c>
      <c r="E51" s="7" t="s">
        <v>1302</v>
      </c>
      <c r="F51" s="7" t="s">
        <v>1646</v>
      </c>
    </row>
    <row r="52" spans="1:6">
      <c r="A52" s="7" t="s">
        <v>151</v>
      </c>
      <c r="B52" s="7" t="s">
        <v>511</v>
      </c>
      <c r="C52" s="7" t="s">
        <v>60</v>
      </c>
      <c r="D52" s="7" t="s">
        <v>855</v>
      </c>
      <c r="E52" s="7" t="s">
        <v>1303</v>
      </c>
      <c r="F52" s="7" t="s">
        <v>1647</v>
      </c>
    </row>
    <row r="53" spans="1:6">
      <c r="A53" s="7" t="s">
        <v>152</v>
      </c>
      <c r="B53" s="7" t="s">
        <v>512</v>
      </c>
      <c r="C53" s="7" t="s">
        <v>49</v>
      </c>
      <c r="D53" s="7" t="s">
        <v>826</v>
      </c>
      <c r="E53" s="7" t="s">
        <v>1304</v>
      </c>
      <c r="F53" s="7" t="s">
        <v>1621</v>
      </c>
    </row>
    <row r="54" spans="1:6">
      <c r="A54" s="7" t="s">
        <v>153</v>
      </c>
      <c r="B54" s="7" t="s">
        <v>513</v>
      </c>
      <c r="C54" s="7" t="s">
        <v>1077</v>
      </c>
      <c r="D54" s="7" t="s">
        <v>847</v>
      </c>
      <c r="E54" s="7" t="s">
        <v>1305</v>
      </c>
      <c r="F54" s="8" t="s">
        <v>1648</v>
      </c>
    </row>
    <row r="55" spans="1:6">
      <c r="A55" s="7" t="s">
        <v>154</v>
      </c>
      <c r="B55" s="7" t="s">
        <v>514</v>
      </c>
      <c r="C55" s="7" t="s">
        <v>1078</v>
      </c>
      <c r="D55" s="7" t="s">
        <v>856</v>
      </c>
      <c r="E55" s="7" t="s">
        <v>1306</v>
      </c>
      <c r="F55" s="7" t="s">
        <v>1649</v>
      </c>
    </row>
    <row r="56" spans="1:6">
      <c r="A56" s="7" t="s">
        <v>155</v>
      </c>
      <c r="B56" s="7" t="s">
        <v>515</v>
      </c>
      <c r="C56" s="7" t="s">
        <v>1079</v>
      </c>
      <c r="D56" s="7" t="s">
        <v>857</v>
      </c>
      <c r="E56" s="7" t="s">
        <v>1307</v>
      </c>
      <c r="F56" s="8" t="s">
        <v>1650</v>
      </c>
    </row>
    <row r="57" spans="1:6">
      <c r="A57" s="7" t="s">
        <v>156</v>
      </c>
      <c r="B57" s="7" t="s">
        <v>516</v>
      </c>
      <c r="C57" s="7" t="s">
        <v>1080</v>
      </c>
      <c r="D57" s="7" t="s">
        <v>858</v>
      </c>
      <c r="E57" s="7" t="s">
        <v>1308</v>
      </c>
      <c r="F57" s="8" t="s">
        <v>1651</v>
      </c>
    </row>
    <row r="58" spans="1:6">
      <c r="A58" s="7" t="s">
        <v>99</v>
      </c>
      <c r="B58" s="7" t="s">
        <v>459</v>
      </c>
      <c r="C58" s="7" t="s">
        <v>44</v>
      </c>
      <c r="D58" s="7" t="s">
        <v>808</v>
      </c>
      <c r="E58" s="7" t="s">
        <v>1309</v>
      </c>
      <c r="F58" s="8" t="s">
        <v>1652</v>
      </c>
    </row>
    <row r="59" spans="1:6">
      <c r="A59" s="7" t="s">
        <v>99</v>
      </c>
      <c r="B59" s="7" t="s">
        <v>517</v>
      </c>
      <c r="C59" s="7" t="s">
        <v>44</v>
      </c>
      <c r="D59" s="7" t="s">
        <v>808</v>
      </c>
      <c r="E59" s="7" t="s">
        <v>1309</v>
      </c>
      <c r="F59" s="8" t="s">
        <v>1652</v>
      </c>
    </row>
    <row r="60" spans="1:6">
      <c r="A60" s="7" t="s">
        <v>157</v>
      </c>
      <c r="B60" s="7" t="s">
        <v>518</v>
      </c>
      <c r="C60" s="7" t="s">
        <v>1081</v>
      </c>
      <c r="D60" s="7" t="s">
        <v>859</v>
      </c>
      <c r="E60" s="7" t="s">
        <v>1310</v>
      </c>
      <c r="F60" s="8" t="s">
        <v>1653</v>
      </c>
    </row>
    <row r="61" spans="1:6">
      <c r="A61" s="7" t="s">
        <v>158</v>
      </c>
      <c r="B61" s="7" t="s">
        <v>519</v>
      </c>
      <c r="C61" s="7" t="s">
        <v>1082</v>
      </c>
      <c r="D61" s="7" t="s">
        <v>860</v>
      </c>
      <c r="E61" s="7" t="s">
        <v>1311</v>
      </c>
      <c r="F61" s="8" t="s">
        <v>1654</v>
      </c>
    </row>
    <row r="62" spans="1:6">
      <c r="A62" s="7" t="s">
        <v>159</v>
      </c>
      <c r="B62" s="7" t="s">
        <v>520</v>
      </c>
      <c r="C62" s="7" t="s">
        <v>1083</v>
      </c>
      <c r="D62" s="7" t="s">
        <v>861</v>
      </c>
      <c r="E62" s="7" t="s">
        <v>1312</v>
      </c>
      <c r="F62" s="7" t="s">
        <v>1655</v>
      </c>
    </row>
    <row r="63" spans="1:6">
      <c r="A63" s="7" t="s">
        <v>160</v>
      </c>
      <c r="B63" s="7" t="s">
        <v>521</v>
      </c>
      <c r="C63" s="7" t="s">
        <v>1084</v>
      </c>
      <c r="D63" s="7" t="s">
        <v>862</v>
      </c>
      <c r="E63" s="7" t="s">
        <v>1313</v>
      </c>
      <c r="F63" s="7" t="s">
        <v>1656</v>
      </c>
    </row>
    <row r="64" spans="1:6">
      <c r="A64" s="7" t="s">
        <v>161</v>
      </c>
      <c r="B64" s="7" t="s">
        <v>522</v>
      </c>
      <c r="C64" s="7" t="s">
        <v>43</v>
      </c>
      <c r="D64" s="7" t="s">
        <v>832</v>
      </c>
      <c r="E64" s="7" t="s">
        <v>1314</v>
      </c>
      <c r="F64" s="8" t="s">
        <v>1657</v>
      </c>
    </row>
    <row r="65" spans="1:6">
      <c r="A65" s="7" t="s">
        <v>162</v>
      </c>
      <c r="B65" s="7" t="s">
        <v>523</v>
      </c>
      <c r="C65" s="7" t="s">
        <v>82</v>
      </c>
      <c r="D65" s="7" t="s">
        <v>863</v>
      </c>
      <c r="E65" s="7" t="s">
        <v>1315</v>
      </c>
      <c r="F65" s="7" t="s">
        <v>1658</v>
      </c>
    </row>
    <row r="66" spans="1:6">
      <c r="A66" s="7" t="s">
        <v>30</v>
      </c>
      <c r="B66" s="7" t="s">
        <v>524</v>
      </c>
      <c r="C66" s="7" t="s">
        <v>1085</v>
      </c>
      <c r="D66" s="7" t="s">
        <v>864</v>
      </c>
      <c r="E66" s="7" t="s">
        <v>1316</v>
      </c>
      <c r="F66" s="7" t="s">
        <v>1621</v>
      </c>
    </row>
    <row r="67" spans="1:6">
      <c r="A67" s="7" t="s">
        <v>163</v>
      </c>
      <c r="B67" s="7" t="s">
        <v>525</v>
      </c>
      <c r="C67" s="7" t="s">
        <v>1086</v>
      </c>
      <c r="D67" s="7" t="s">
        <v>865</v>
      </c>
      <c r="E67" s="7" t="s">
        <v>1317</v>
      </c>
      <c r="F67" s="7" t="s">
        <v>1659</v>
      </c>
    </row>
    <row r="68" spans="1:6">
      <c r="A68" s="7" t="s">
        <v>164</v>
      </c>
      <c r="B68" s="7" t="s">
        <v>526</v>
      </c>
      <c r="C68" s="7" t="s">
        <v>55</v>
      </c>
      <c r="D68" s="7" t="s">
        <v>866</v>
      </c>
      <c r="E68" s="7" t="s">
        <v>1318</v>
      </c>
      <c r="F68" s="8" t="s">
        <v>1660</v>
      </c>
    </row>
    <row r="69" spans="1:6">
      <c r="A69" s="7" t="s">
        <v>165</v>
      </c>
      <c r="B69" s="7" t="s">
        <v>527</v>
      </c>
      <c r="C69" s="7" t="s">
        <v>1044</v>
      </c>
      <c r="D69" s="7" t="s">
        <v>811</v>
      </c>
      <c r="E69" s="7" t="s">
        <v>1319</v>
      </c>
      <c r="F69" s="7" t="s">
        <v>1661</v>
      </c>
    </row>
    <row r="70" spans="1:6">
      <c r="A70" s="7" t="s">
        <v>166</v>
      </c>
      <c r="B70" s="7" t="s">
        <v>528</v>
      </c>
      <c r="C70" s="7" t="s">
        <v>1087</v>
      </c>
      <c r="D70" s="7" t="s">
        <v>867</v>
      </c>
      <c r="E70" s="7" t="s">
        <v>1320</v>
      </c>
      <c r="F70" s="7" t="s">
        <v>1662</v>
      </c>
    </row>
    <row r="71" spans="1:6">
      <c r="A71" s="7" t="s">
        <v>167</v>
      </c>
      <c r="B71" s="7" t="s">
        <v>529</v>
      </c>
      <c r="C71" s="7" t="s">
        <v>1088</v>
      </c>
      <c r="D71" s="7" t="s">
        <v>868</v>
      </c>
      <c r="E71" s="7" t="s">
        <v>1321</v>
      </c>
      <c r="F71" s="7" t="s">
        <v>1663</v>
      </c>
    </row>
    <row r="72" spans="1:6">
      <c r="A72" s="7" t="s">
        <v>168</v>
      </c>
      <c r="B72" s="7" t="s">
        <v>530</v>
      </c>
      <c r="C72" s="7" t="s">
        <v>37</v>
      </c>
      <c r="D72" s="7" t="s">
        <v>869</v>
      </c>
      <c r="E72" s="7" t="s">
        <v>1322</v>
      </c>
      <c r="F72" s="7" t="s">
        <v>1664</v>
      </c>
    </row>
    <row r="73" spans="1:6">
      <c r="A73" s="7" t="s">
        <v>169</v>
      </c>
      <c r="B73" s="7" t="s">
        <v>531</v>
      </c>
      <c r="C73" s="7" t="s">
        <v>1089</v>
      </c>
      <c r="D73" s="7" t="s">
        <v>870</v>
      </c>
      <c r="E73" s="7" t="s">
        <v>1323</v>
      </c>
      <c r="F73" s="7" t="s">
        <v>1665</v>
      </c>
    </row>
    <row r="74" spans="1:6">
      <c r="A74" s="7" t="s">
        <v>170</v>
      </c>
      <c r="B74" s="7" t="s">
        <v>532</v>
      </c>
      <c r="C74" s="7" t="s">
        <v>58</v>
      </c>
      <c r="D74" s="7" t="s">
        <v>871</v>
      </c>
      <c r="E74" s="7" t="s">
        <v>1324</v>
      </c>
      <c r="F74" s="7" t="s">
        <v>1666</v>
      </c>
    </row>
    <row r="75" spans="1:6">
      <c r="A75" s="7" t="s">
        <v>171</v>
      </c>
      <c r="B75" s="7" t="s">
        <v>533</v>
      </c>
      <c r="C75" s="7" t="s">
        <v>1090</v>
      </c>
      <c r="D75" s="7" t="s">
        <v>534</v>
      </c>
      <c r="E75" s="7" t="s">
        <v>1325</v>
      </c>
      <c r="F75" s="8" t="s">
        <v>1667</v>
      </c>
    </row>
    <row r="76" spans="1:6">
      <c r="A76" s="7" t="s">
        <v>171</v>
      </c>
      <c r="B76" s="7" t="s">
        <v>534</v>
      </c>
      <c r="C76" s="7" t="s">
        <v>1090</v>
      </c>
      <c r="D76" s="7" t="s">
        <v>534</v>
      </c>
      <c r="E76" s="7" t="s">
        <v>1325</v>
      </c>
      <c r="F76" s="8" t="s">
        <v>1668</v>
      </c>
    </row>
    <row r="77" spans="1:6">
      <c r="A77" s="7" t="s">
        <v>172</v>
      </c>
      <c r="B77" s="7" t="s">
        <v>535</v>
      </c>
      <c r="C77" s="7" t="s">
        <v>80</v>
      </c>
      <c r="D77" s="7" t="s">
        <v>95</v>
      </c>
      <c r="E77" s="7" t="s">
        <v>1326</v>
      </c>
      <c r="F77" s="7" t="s">
        <v>1669</v>
      </c>
    </row>
    <row r="78" spans="1:6">
      <c r="A78" s="7" t="s">
        <v>173</v>
      </c>
      <c r="B78" s="7" t="s">
        <v>536</v>
      </c>
      <c r="C78" s="7" t="s">
        <v>1091</v>
      </c>
      <c r="D78" s="7" t="s">
        <v>872</v>
      </c>
      <c r="E78" s="7" t="s">
        <v>1327</v>
      </c>
      <c r="F78" s="7" t="s">
        <v>1670</v>
      </c>
    </row>
    <row r="79" spans="1:6">
      <c r="A79" s="7" t="s">
        <v>174</v>
      </c>
      <c r="B79" s="7" t="s">
        <v>537</v>
      </c>
      <c r="C79" s="7" t="s">
        <v>1092</v>
      </c>
      <c r="D79" s="7" t="s">
        <v>873</v>
      </c>
      <c r="E79" s="7" t="s">
        <v>1328</v>
      </c>
      <c r="F79" s="7" t="s">
        <v>1671</v>
      </c>
    </row>
    <row r="80" spans="1:6">
      <c r="A80" s="7" t="s">
        <v>175</v>
      </c>
      <c r="B80" s="7" t="s">
        <v>538</v>
      </c>
      <c r="C80" s="7" t="s">
        <v>1093</v>
      </c>
      <c r="D80" s="7" t="s">
        <v>874</v>
      </c>
      <c r="E80" s="7" t="s">
        <v>1329</v>
      </c>
      <c r="F80" s="7" t="s">
        <v>1672</v>
      </c>
    </row>
    <row r="81" spans="1:6">
      <c r="A81" s="7" t="s">
        <v>176</v>
      </c>
      <c r="B81" s="7" t="s">
        <v>539</v>
      </c>
      <c r="C81" s="7" t="s">
        <v>1043</v>
      </c>
      <c r="D81" s="7" t="s">
        <v>810</v>
      </c>
      <c r="E81" s="7" t="s">
        <v>1330</v>
      </c>
      <c r="F81" s="7" t="s">
        <v>1673</v>
      </c>
    </row>
    <row r="82" spans="1:6">
      <c r="A82" s="7" t="s">
        <v>177</v>
      </c>
      <c r="B82" s="7" t="s">
        <v>540</v>
      </c>
      <c r="C82" s="7" t="s">
        <v>85</v>
      </c>
      <c r="D82" s="7" t="s">
        <v>875</v>
      </c>
      <c r="E82" s="7" t="s">
        <v>1331</v>
      </c>
      <c r="F82" s="7" t="s">
        <v>1674</v>
      </c>
    </row>
    <row r="83" spans="1:6">
      <c r="A83" s="7" t="s">
        <v>178</v>
      </c>
      <c r="B83" s="7" t="s">
        <v>541</v>
      </c>
      <c r="C83" s="7" t="s">
        <v>1094</v>
      </c>
      <c r="D83" s="7" t="s">
        <v>876</v>
      </c>
      <c r="E83" s="7" t="s">
        <v>1332</v>
      </c>
      <c r="F83" s="7" t="s">
        <v>1621</v>
      </c>
    </row>
    <row r="84" spans="1:6">
      <c r="A84" s="7" t="s">
        <v>179</v>
      </c>
      <c r="B84" s="7" t="s">
        <v>542</v>
      </c>
      <c r="C84" s="7" t="s">
        <v>92</v>
      </c>
      <c r="D84" s="7" t="s">
        <v>877</v>
      </c>
      <c r="E84" s="7" t="s">
        <v>1333</v>
      </c>
      <c r="F84" s="7" t="s">
        <v>1675</v>
      </c>
    </row>
    <row r="85" spans="1:6">
      <c r="A85" s="7" t="s">
        <v>180</v>
      </c>
      <c r="B85" s="7" t="s">
        <v>543</v>
      </c>
      <c r="C85" s="7" t="s">
        <v>1095</v>
      </c>
      <c r="D85" s="7" t="s">
        <v>878</v>
      </c>
      <c r="E85" s="7" t="s">
        <v>1334</v>
      </c>
      <c r="F85" s="8" t="s">
        <v>1676</v>
      </c>
    </row>
    <row r="86" spans="1:6">
      <c r="A86" s="7" t="s">
        <v>181</v>
      </c>
      <c r="B86" s="7" t="s">
        <v>544</v>
      </c>
      <c r="C86" s="7" t="s">
        <v>1096</v>
      </c>
      <c r="D86" s="7" t="s">
        <v>879</v>
      </c>
      <c r="E86" s="7" t="s">
        <v>1335</v>
      </c>
      <c r="F86" s="7" t="s">
        <v>1677</v>
      </c>
    </row>
    <row r="87" spans="1:6">
      <c r="A87" s="7" t="s">
        <v>182</v>
      </c>
      <c r="B87" s="7" t="s">
        <v>545</v>
      </c>
      <c r="C87" s="7" t="s">
        <v>1097</v>
      </c>
      <c r="D87" s="7" t="s">
        <v>880</v>
      </c>
      <c r="E87" s="7" t="s">
        <v>1336</v>
      </c>
      <c r="F87" s="7" t="s">
        <v>1678</v>
      </c>
    </row>
    <row r="88" spans="1:6">
      <c r="A88" s="7" t="s">
        <v>183</v>
      </c>
      <c r="B88" s="7" t="s">
        <v>546</v>
      </c>
      <c r="C88" s="7" t="s">
        <v>39</v>
      </c>
      <c r="D88" s="7" t="s">
        <v>881</v>
      </c>
      <c r="E88" s="7" t="s">
        <v>1337</v>
      </c>
      <c r="F88" s="7" t="s">
        <v>1679</v>
      </c>
    </row>
    <row r="89" spans="1:6">
      <c r="A89" s="7" t="s">
        <v>184</v>
      </c>
      <c r="B89" s="7" t="s">
        <v>547</v>
      </c>
      <c r="C89" s="7" t="s">
        <v>1098</v>
      </c>
      <c r="D89" s="7" t="s">
        <v>882</v>
      </c>
      <c r="E89" s="7" t="s">
        <v>1338</v>
      </c>
      <c r="F89" s="8" t="s">
        <v>1621</v>
      </c>
    </row>
    <row r="90" spans="1:6">
      <c r="A90" s="7" t="s">
        <v>185</v>
      </c>
      <c r="B90" s="7" t="s">
        <v>548</v>
      </c>
      <c r="C90" s="7" t="s">
        <v>1099</v>
      </c>
      <c r="D90" s="7" t="s">
        <v>883</v>
      </c>
      <c r="E90" s="7" t="s">
        <v>1339</v>
      </c>
      <c r="F90" s="7" t="s">
        <v>1680</v>
      </c>
    </row>
    <row r="91" spans="1:6">
      <c r="A91" s="7" t="s">
        <v>186</v>
      </c>
      <c r="B91" s="7" t="s">
        <v>549</v>
      </c>
      <c r="C91" s="7" t="s">
        <v>1100</v>
      </c>
      <c r="D91" s="7" t="s">
        <v>884</v>
      </c>
      <c r="E91" s="7" t="s">
        <v>1340</v>
      </c>
      <c r="F91" s="7" t="s">
        <v>1681</v>
      </c>
    </row>
    <row r="92" spans="1:6">
      <c r="A92" s="7" t="s">
        <v>187</v>
      </c>
      <c r="B92" s="7" t="s">
        <v>550</v>
      </c>
      <c r="C92" s="7" t="s">
        <v>1101</v>
      </c>
      <c r="D92" s="7" t="s">
        <v>885</v>
      </c>
      <c r="E92" s="7" t="s">
        <v>1341</v>
      </c>
      <c r="F92" s="7" t="s">
        <v>1682</v>
      </c>
    </row>
    <row r="93" spans="1:6">
      <c r="A93" s="7" t="s">
        <v>188</v>
      </c>
      <c r="B93" s="7" t="s">
        <v>551</v>
      </c>
      <c r="C93" s="7" t="s">
        <v>51</v>
      </c>
      <c r="D93" s="7" t="s">
        <v>886</v>
      </c>
      <c r="E93" s="7" t="s">
        <v>1342</v>
      </c>
      <c r="F93" s="7" t="s">
        <v>1683</v>
      </c>
    </row>
    <row r="94" spans="1:6">
      <c r="A94" s="7" t="s">
        <v>189</v>
      </c>
      <c r="B94" s="7" t="s">
        <v>552</v>
      </c>
      <c r="C94" s="7" t="s">
        <v>71</v>
      </c>
      <c r="D94" s="7" t="s">
        <v>887</v>
      </c>
      <c r="E94" s="7" t="s">
        <v>1343</v>
      </c>
      <c r="F94" s="7" t="s">
        <v>1684</v>
      </c>
    </row>
    <row r="95" spans="1:6">
      <c r="A95" s="7" t="s">
        <v>190</v>
      </c>
      <c r="B95" s="7" t="s">
        <v>553</v>
      </c>
      <c r="C95" s="7" t="s">
        <v>1102</v>
      </c>
      <c r="D95" s="7" t="s">
        <v>826</v>
      </c>
      <c r="E95" s="7" t="s">
        <v>1344</v>
      </c>
      <c r="F95" s="8" t="s">
        <v>1685</v>
      </c>
    </row>
    <row r="96" spans="1:6">
      <c r="A96" s="7" t="s">
        <v>191</v>
      </c>
      <c r="B96" s="7" t="s">
        <v>554</v>
      </c>
      <c r="C96" s="7" t="s">
        <v>1103</v>
      </c>
      <c r="D96" s="7" t="s">
        <v>888</v>
      </c>
      <c r="E96" s="7" t="s">
        <v>1345</v>
      </c>
      <c r="F96" s="7" t="s">
        <v>1686</v>
      </c>
    </row>
    <row r="97" spans="1:6">
      <c r="A97" s="7" t="s">
        <v>192</v>
      </c>
      <c r="B97" s="7" t="s">
        <v>555</v>
      </c>
      <c r="C97" s="7" t="s">
        <v>1104</v>
      </c>
      <c r="D97" s="7" t="s">
        <v>889</v>
      </c>
      <c r="E97" s="7" t="s">
        <v>1346</v>
      </c>
      <c r="F97" s="7" t="s">
        <v>1687</v>
      </c>
    </row>
    <row r="98" spans="1:6">
      <c r="A98" s="7" t="s">
        <v>193</v>
      </c>
      <c r="B98" s="7" t="s">
        <v>556</v>
      </c>
      <c r="C98" s="7" t="s">
        <v>1105</v>
      </c>
      <c r="D98" s="7" t="s">
        <v>890</v>
      </c>
      <c r="E98" s="7" t="s">
        <v>1347</v>
      </c>
      <c r="F98" s="7" t="s">
        <v>1688</v>
      </c>
    </row>
    <row r="99" spans="1:6">
      <c r="A99" s="7" t="s">
        <v>194</v>
      </c>
      <c r="B99" s="7" t="s">
        <v>557</v>
      </c>
      <c r="C99" s="7" t="s">
        <v>1106</v>
      </c>
      <c r="D99" s="7" t="s">
        <v>891</v>
      </c>
      <c r="E99" s="7" t="s">
        <v>1348</v>
      </c>
      <c r="F99" s="8" t="s">
        <v>1621</v>
      </c>
    </row>
    <row r="100" spans="1:6">
      <c r="A100" s="7" t="s">
        <v>195</v>
      </c>
      <c r="B100" s="7" t="s">
        <v>558</v>
      </c>
      <c r="C100" s="7" t="s">
        <v>29</v>
      </c>
      <c r="D100" s="7" t="s">
        <v>892</v>
      </c>
      <c r="E100" s="7" t="s">
        <v>1349</v>
      </c>
      <c r="F100" s="8" t="s">
        <v>1689</v>
      </c>
    </row>
    <row r="101" spans="1:6">
      <c r="A101" s="7" t="s">
        <v>196</v>
      </c>
      <c r="B101" s="7" t="s">
        <v>559</v>
      </c>
      <c r="C101" s="7" t="s">
        <v>1107</v>
      </c>
      <c r="D101" s="7" t="s">
        <v>858</v>
      </c>
      <c r="E101" s="7" t="s">
        <v>1350</v>
      </c>
      <c r="F101" s="7" t="s">
        <v>1690</v>
      </c>
    </row>
    <row r="102" spans="1:6">
      <c r="A102" s="7" t="s">
        <v>197</v>
      </c>
      <c r="B102" s="7" t="s">
        <v>560</v>
      </c>
      <c r="C102" s="7" t="s">
        <v>1108</v>
      </c>
      <c r="D102" s="7" t="s">
        <v>893</v>
      </c>
      <c r="E102" s="7" t="s">
        <v>1351</v>
      </c>
      <c r="F102" s="7" t="s">
        <v>1691</v>
      </c>
    </row>
    <row r="103" spans="1:6">
      <c r="A103" s="7" t="s">
        <v>198</v>
      </c>
      <c r="B103" s="7" t="s">
        <v>561</v>
      </c>
      <c r="C103" s="7" t="s">
        <v>1109</v>
      </c>
      <c r="D103" s="7" t="s">
        <v>894</v>
      </c>
      <c r="E103" s="7" t="s">
        <v>1352</v>
      </c>
      <c r="F103" s="7" t="s">
        <v>1692</v>
      </c>
    </row>
    <row r="104" spans="1:6">
      <c r="A104" s="7" t="s">
        <v>199</v>
      </c>
      <c r="B104" s="7" t="s">
        <v>562</v>
      </c>
      <c r="C104" s="7" t="s">
        <v>37</v>
      </c>
      <c r="D104" s="7" t="s">
        <v>869</v>
      </c>
      <c r="E104" s="7" t="s">
        <v>1353</v>
      </c>
      <c r="F104" s="7" t="s">
        <v>1693</v>
      </c>
    </row>
    <row r="105" spans="1:6">
      <c r="A105" s="7" t="s">
        <v>200</v>
      </c>
      <c r="B105" s="7" t="s">
        <v>563</v>
      </c>
      <c r="C105" s="7" t="s">
        <v>1110</v>
      </c>
      <c r="D105" s="7" t="s">
        <v>895</v>
      </c>
      <c r="E105" s="7" t="s">
        <v>1354</v>
      </c>
      <c r="F105" s="7" t="s">
        <v>1694</v>
      </c>
    </row>
    <row r="106" spans="1:6">
      <c r="A106" s="7" t="s">
        <v>201</v>
      </c>
      <c r="B106" s="7" t="s">
        <v>564</v>
      </c>
      <c r="C106" s="7" t="s">
        <v>1111</v>
      </c>
      <c r="D106" s="7" t="s">
        <v>896</v>
      </c>
      <c r="E106" s="7" t="s">
        <v>1355</v>
      </c>
      <c r="F106" s="7" t="s">
        <v>1695</v>
      </c>
    </row>
    <row r="107" spans="1:6">
      <c r="A107" s="7" t="s">
        <v>202</v>
      </c>
      <c r="B107" s="7" t="s">
        <v>565</v>
      </c>
      <c r="C107" s="7" t="s">
        <v>1112</v>
      </c>
      <c r="D107" s="7" t="s">
        <v>897</v>
      </c>
      <c r="E107" s="7" t="s">
        <v>1356</v>
      </c>
      <c r="F107" s="7" t="s">
        <v>1696</v>
      </c>
    </row>
    <row r="108" spans="1:6">
      <c r="A108" s="7" t="s">
        <v>203</v>
      </c>
      <c r="B108" s="7" t="s">
        <v>566</v>
      </c>
      <c r="C108" s="7" t="s">
        <v>1113</v>
      </c>
      <c r="D108" s="7" t="s">
        <v>898</v>
      </c>
      <c r="E108" s="7" t="s">
        <v>1317</v>
      </c>
      <c r="F108" s="7" t="s">
        <v>1659</v>
      </c>
    </row>
    <row r="109" spans="1:6">
      <c r="A109" s="7" t="s">
        <v>204</v>
      </c>
      <c r="B109" s="7" t="s">
        <v>567</v>
      </c>
      <c r="C109" s="7" t="s">
        <v>1114</v>
      </c>
      <c r="D109" s="7" t="s">
        <v>899</v>
      </c>
      <c r="E109" s="7" t="s">
        <v>1357</v>
      </c>
      <c r="F109" s="7" t="s">
        <v>1697</v>
      </c>
    </row>
    <row r="110" spans="1:6">
      <c r="A110" s="7" t="s">
        <v>205</v>
      </c>
      <c r="B110" s="7" t="s">
        <v>568</v>
      </c>
      <c r="C110" s="7" t="s">
        <v>1115</v>
      </c>
      <c r="D110" s="7" t="s">
        <v>95</v>
      </c>
      <c r="E110" s="7" t="s">
        <v>1358</v>
      </c>
      <c r="F110" s="7" t="s">
        <v>1698</v>
      </c>
    </row>
    <row r="111" spans="1:6">
      <c r="A111" s="7" t="s">
        <v>206</v>
      </c>
      <c r="B111" s="7" t="s">
        <v>569</v>
      </c>
      <c r="C111" s="7" t="s">
        <v>1116</v>
      </c>
      <c r="D111" s="7" t="s">
        <v>900</v>
      </c>
      <c r="E111" s="7" t="s">
        <v>1359</v>
      </c>
      <c r="F111" s="7" t="s">
        <v>1699</v>
      </c>
    </row>
    <row r="112" spans="1:6">
      <c r="A112" s="7" t="s">
        <v>207</v>
      </c>
      <c r="B112" s="7" t="s">
        <v>570</v>
      </c>
      <c r="C112" s="7" t="s">
        <v>1117</v>
      </c>
      <c r="D112" s="7" t="s">
        <v>901</v>
      </c>
      <c r="E112" s="7" t="s">
        <v>1360</v>
      </c>
      <c r="F112" s="7" t="s">
        <v>1700</v>
      </c>
    </row>
    <row r="113" spans="1:6">
      <c r="A113" s="7" t="s">
        <v>208</v>
      </c>
      <c r="B113" s="7" t="s">
        <v>571</v>
      </c>
      <c r="C113" s="7" t="s">
        <v>1118</v>
      </c>
      <c r="D113" s="7" t="s">
        <v>902</v>
      </c>
      <c r="E113" s="7" t="s">
        <v>1361</v>
      </c>
      <c r="F113" s="7" t="s">
        <v>1701</v>
      </c>
    </row>
    <row r="114" spans="1:6">
      <c r="A114" s="7" t="s">
        <v>209</v>
      </c>
      <c r="B114" s="7" t="s">
        <v>572</v>
      </c>
      <c r="C114" s="7" t="s">
        <v>49</v>
      </c>
      <c r="D114" s="7" t="s">
        <v>826</v>
      </c>
      <c r="E114" s="7" t="s">
        <v>1362</v>
      </c>
      <c r="F114" s="7" t="s">
        <v>1621</v>
      </c>
    </row>
    <row r="115" spans="1:6">
      <c r="A115" s="7" t="s">
        <v>210</v>
      </c>
      <c r="B115" s="7" t="s">
        <v>573</v>
      </c>
      <c r="C115" s="7" t="s">
        <v>1119</v>
      </c>
      <c r="D115" s="7" t="s">
        <v>26</v>
      </c>
      <c r="E115" s="7" t="s">
        <v>1363</v>
      </c>
      <c r="F115" s="7" t="s">
        <v>1621</v>
      </c>
    </row>
    <row r="116" spans="1:6">
      <c r="A116" s="7" t="s">
        <v>211</v>
      </c>
      <c r="B116" s="7" t="s">
        <v>574</v>
      </c>
      <c r="C116" s="7" t="s">
        <v>1081</v>
      </c>
      <c r="D116" s="7" t="s">
        <v>859</v>
      </c>
      <c r="E116" s="7" t="s">
        <v>1364</v>
      </c>
      <c r="F116" s="7" t="s">
        <v>1702</v>
      </c>
    </row>
    <row r="117" spans="1:6">
      <c r="A117" s="7" t="s">
        <v>212</v>
      </c>
      <c r="B117" s="7" t="s">
        <v>575</v>
      </c>
      <c r="C117" s="7" t="s">
        <v>32</v>
      </c>
      <c r="D117" s="7" t="s">
        <v>903</v>
      </c>
      <c r="E117" s="7" t="s">
        <v>1365</v>
      </c>
      <c r="F117" s="7" t="s">
        <v>1703</v>
      </c>
    </row>
    <row r="118" spans="1:6">
      <c r="A118" s="7" t="s">
        <v>213</v>
      </c>
      <c r="B118" s="7" t="s">
        <v>576</v>
      </c>
      <c r="C118" s="7" t="s">
        <v>1120</v>
      </c>
      <c r="D118" s="7" t="s">
        <v>863</v>
      </c>
      <c r="E118" s="7" t="s">
        <v>1366</v>
      </c>
      <c r="F118" s="8" t="s">
        <v>1659</v>
      </c>
    </row>
    <row r="119" spans="1:6">
      <c r="A119" s="7" t="s">
        <v>214</v>
      </c>
      <c r="B119" s="7" t="s">
        <v>577</v>
      </c>
      <c r="C119" s="7" t="s">
        <v>1121</v>
      </c>
      <c r="D119" s="7" t="s">
        <v>904</v>
      </c>
      <c r="E119" s="7" t="s">
        <v>1367</v>
      </c>
      <c r="F119" s="7" t="s">
        <v>1704</v>
      </c>
    </row>
    <row r="120" spans="1:6">
      <c r="A120" s="7" t="s">
        <v>215</v>
      </c>
      <c r="B120" s="7" t="s">
        <v>578</v>
      </c>
      <c r="C120" s="7" t="s">
        <v>1122</v>
      </c>
      <c r="D120" s="7" t="s">
        <v>829</v>
      </c>
      <c r="E120" s="7" t="s">
        <v>1368</v>
      </c>
      <c r="F120" s="7" t="s">
        <v>1705</v>
      </c>
    </row>
    <row r="121" spans="1:6">
      <c r="A121" s="7" t="s">
        <v>216</v>
      </c>
      <c r="B121" s="7" t="s">
        <v>579</v>
      </c>
      <c r="C121" s="7" t="s">
        <v>39</v>
      </c>
      <c r="D121" s="7" t="s">
        <v>881</v>
      </c>
      <c r="E121" s="7" t="s">
        <v>1369</v>
      </c>
      <c r="F121" s="7" t="s">
        <v>1706</v>
      </c>
    </row>
    <row r="122" spans="1:6">
      <c r="A122" s="7" t="s">
        <v>217</v>
      </c>
      <c r="B122" s="7" t="s">
        <v>580</v>
      </c>
      <c r="C122" s="7" t="s">
        <v>74</v>
      </c>
      <c r="D122" s="7" t="s">
        <v>905</v>
      </c>
      <c r="E122" s="7" t="s">
        <v>1370</v>
      </c>
      <c r="F122" s="8" t="s">
        <v>1707</v>
      </c>
    </row>
    <row r="123" spans="1:6">
      <c r="A123" s="7" t="s">
        <v>218</v>
      </c>
      <c r="B123" s="7" t="s">
        <v>581</v>
      </c>
      <c r="C123" s="7" t="s">
        <v>1123</v>
      </c>
      <c r="D123" s="7" t="s">
        <v>95</v>
      </c>
      <c r="E123" s="7" t="s">
        <v>1371</v>
      </c>
      <c r="F123" s="7" t="s">
        <v>1708</v>
      </c>
    </row>
    <row r="124" spans="1:6">
      <c r="A124" s="7" t="s">
        <v>219</v>
      </c>
      <c r="B124" s="7" t="s">
        <v>582</v>
      </c>
      <c r="C124" s="7" t="s">
        <v>1124</v>
      </c>
      <c r="D124" s="7" t="s">
        <v>906</v>
      </c>
      <c r="E124" s="7" t="s">
        <v>1372</v>
      </c>
      <c r="F124" s="8" t="s">
        <v>1709</v>
      </c>
    </row>
    <row r="125" spans="1:6">
      <c r="A125" s="7" t="s">
        <v>220</v>
      </c>
      <c r="B125" s="7" t="s">
        <v>583</v>
      </c>
      <c r="C125" s="7" t="s">
        <v>1125</v>
      </c>
      <c r="D125" s="7" t="s">
        <v>907</v>
      </c>
      <c r="E125" s="7" t="s">
        <v>1373</v>
      </c>
      <c r="F125" s="7" t="s">
        <v>1710</v>
      </c>
    </row>
    <row r="126" spans="1:6">
      <c r="A126" s="7" t="s">
        <v>221</v>
      </c>
      <c r="B126" s="7" t="s">
        <v>584</v>
      </c>
      <c r="C126" s="7" t="s">
        <v>1126</v>
      </c>
      <c r="D126" s="7" t="s">
        <v>908</v>
      </c>
      <c r="E126" s="7" t="s">
        <v>1373</v>
      </c>
      <c r="F126" s="7" t="s">
        <v>1710</v>
      </c>
    </row>
    <row r="127" spans="1:6">
      <c r="A127" s="7" t="s">
        <v>222</v>
      </c>
      <c r="B127" s="7" t="s">
        <v>585</v>
      </c>
      <c r="C127" s="7" t="s">
        <v>86</v>
      </c>
      <c r="D127" s="7" t="s">
        <v>909</v>
      </c>
      <c r="E127" s="7" t="s">
        <v>1374</v>
      </c>
      <c r="F127" s="7" t="s">
        <v>1711</v>
      </c>
    </row>
    <row r="128" spans="1:6">
      <c r="A128" s="7" t="s">
        <v>223</v>
      </c>
      <c r="B128" s="7" t="s">
        <v>586</v>
      </c>
      <c r="C128" s="7" t="s">
        <v>94</v>
      </c>
      <c r="D128" s="7" t="s">
        <v>835</v>
      </c>
      <c r="E128" s="7" t="s">
        <v>1375</v>
      </c>
      <c r="F128" s="7" t="s">
        <v>1712</v>
      </c>
    </row>
    <row r="129" spans="1:6">
      <c r="A129" s="7" t="s">
        <v>224</v>
      </c>
      <c r="B129" s="7" t="s">
        <v>587</v>
      </c>
      <c r="C129" s="7" t="s">
        <v>45</v>
      </c>
      <c r="D129" s="7" t="s">
        <v>910</v>
      </c>
      <c r="E129" s="7" t="s">
        <v>1376</v>
      </c>
      <c r="F129" s="7" t="s">
        <v>1713</v>
      </c>
    </row>
    <row r="130" spans="1:6">
      <c r="A130" s="7" t="s">
        <v>226</v>
      </c>
      <c r="B130" s="7" t="s">
        <v>589</v>
      </c>
      <c r="C130" s="7" t="s">
        <v>1127</v>
      </c>
      <c r="D130" s="7" t="s">
        <v>911</v>
      </c>
      <c r="E130" s="7" t="s">
        <v>1377</v>
      </c>
      <c r="F130" s="7" t="s">
        <v>1714</v>
      </c>
    </row>
    <row r="131" spans="1:6">
      <c r="A131" s="7" t="s">
        <v>225</v>
      </c>
      <c r="B131" s="7" t="s">
        <v>588</v>
      </c>
      <c r="C131" s="7" t="s">
        <v>1127</v>
      </c>
      <c r="D131" s="7" t="s">
        <v>26</v>
      </c>
      <c r="E131" s="7" t="s">
        <v>1377</v>
      </c>
      <c r="F131" s="7" t="s">
        <v>1714</v>
      </c>
    </row>
    <row r="132" spans="1:6">
      <c r="A132" s="7" t="s">
        <v>227</v>
      </c>
      <c r="B132" s="7" t="s">
        <v>590</v>
      </c>
      <c r="C132" s="7" t="s">
        <v>1128</v>
      </c>
      <c r="D132" s="7" t="s">
        <v>912</v>
      </c>
      <c r="E132" s="7" t="s">
        <v>1378</v>
      </c>
      <c r="F132" s="8" t="s">
        <v>1715</v>
      </c>
    </row>
    <row r="133" spans="1:6">
      <c r="A133" s="7" t="s">
        <v>228</v>
      </c>
      <c r="B133" s="7" t="s">
        <v>591</v>
      </c>
      <c r="C133" s="7" t="s">
        <v>1129</v>
      </c>
      <c r="D133" s="7" t="s">
        <v>913</v>
      </c>
      <c r="E133" s="7" t="s">
        <v>1379</v>
      </c>
      <c r="F133" s="8" t="s">
        <v>1716</v>
      </c>
    </row>
    <row r="134" spans="1:6">
      <c r="A134" s="7" t="s">
        <v>229</v>
      </c>
      <c r="B134" s="7" t="s">
        <v>592</v>
      </c>
      <c r="C134" s="7" t="s">
        <v>1130</v>
      </c>
      <c r="D134" s="7" t="s">
        <v>914</v>
      </c>
      <c r="E134" s="7" t="s">
        <v>1380</v>
      </c>
      <c r="F134" s="7" t="s">
        <v>1717</v>
      </c>
    </row>
    <row r="135" spans="1:6">
      <c r="A135" s="7" t="s">
        <v>230</v>
      </c>
      <c r="B135" s="7" t="s">
        <v>593</v>
      </c>
      <c r="C135" s="7" t="s">
        <v>36</v>
      </c>
      <c r="D135" s="7" t="s">
        <v>915</v>
      </c>
      <c r="E135" s="7" t="s">
        <v>1381</v>
      </c>
      <c r="F135" s="8" t="s">
        <v>1718</v>
      </c>
    </row>
    <row r="136" spans="1:6">
      <c r="A136" s="7" t="s">
        <v>231</v>
      </c>
      <c r="B136" s="7" t="s">
        <v>594</v>
      </c>
      <c r="C136" s="7" t="s">
        <v>1131</v>
      </c>
      <c r="D136" s="7" t="s">
        <v>916</v>
      </c>
      <c r="E136" s="7" t="s">
        <v>1382</v>
      </c>
      <c r="F136" s="8" t="s">
        <v>1719</v>
      </c>
    </row>
    <row r="137" spans="1:6">
      <c r="A137" s="7" t="s">
        <v>232</v>
      </c>
      <c r="B137" s="7" t="s">
        <v>595</v>
      </c>
      <c r="C137" s="7" t="s">
        <v>1131</v>
      </c>
      <c r="D137" s="7" t="s">
        <v>916</v>
      </c>
      <c r="E137" s="7" t="s">
        <v>1383</v>
      </c>
      <c r="F137" s="8" t="s">
        <v>1720</v>
      </c>
    </row>
    <row r="138" spans="1:6">
      <c r="A138" s="7" t="s">
        <v>233</v>
      </c>
      <c r="B138" s="7" t="s">
        <v>596</v>
      </c>
      <c r="C138" s="7" t="s">
        <v>1132</v>
      </c>
      <c r="D138" s="7" t="s">
        <v>917</v>
      </c>
      <c r="E138" s="7" t="s">
        <v>1384</v>
      </c>
      <c r="F138" s="7" t="s">
        <v>1721</v>
      </c>
    </row>
    <row r="139" spans="1:6">
      <c r="A139" s="7" t="s">
        <v>234</v>
      </c>
      <c r="B139" s="7" t="s">
        <v>597</v>
      </c>
      <c r="C139" s="7" t="s">
        <v>1133</v>
      </c>
      <c r="D139" s="7" t="s">
        <v>918</v>
      </c>
      <c r="E139" s="7" t="s">
        <v>1385</v>
      </c>
      <c r="F139" s="7" t="s">
        <v>1722</v>
      </c>
    </row>
    <row r="140" spans="1:6">
      <c r="A140" s="7" t="s">
        <v>235</v>
      </c>
      <c r="B140" s="7" t="s">
        <v>598</v>
      </c>
      <c r="C140" s="7" t="s">
        <v>77</v>
      </c>
      <c r="D140" s="7" t="s">
        <v>814</v>
      </c>
      <c r="E140" s="7" t="s">
        <v>1386</v>
      </c>
      <c r="F140" s="8" t="s">
        <v>1723</v>
      </c>
    </row>
    <row r="141" spans="1:6">
      <c r="A141" s="7" t="s">
        <v>236</v>
      </c>
      <c r="B141" s="7" t="s">
        <v>599</v>
      </c>
      <c r="C141" s="7" t="s">
        <v>1134</v>
      </c>
      <c r="D141" s="7" t="s">
        <v>919</v>
      </c>
      <c r="E141" s="7" t="s">
        <v>1387</v>
      </c>
      <c r="F141" s="7" t="s">
        <v>1724</v>
      </c>
    </row>
    <row r="142" spans="1:6">
      <c r="A142" s="7" t="s">
        <v>237</v>
      </c>
      <c r="B142" s="7" t="s">
        <v>600</v>
      </c>
      <c r="C142" s="7" t="s">
        <v>37</v>
      </c>
      <c r="D142" s="7" t="s">
        <v>869</v>
      </c>
      <c r="E142" s="7" t="s">
        <v>1388</v>
      </c>
      <c r="F142" s="7" t="s">
        <v>1725</v>
      </c>
    </row>
    <row r="143" spans="1:6">
      <c r="A143" s="7" t="s">
        <v>238</v>
      </c>
      <c r="B143" s="7" t="s">
        <v>512</v>
      </c>
      <c r="C143" s="7" t="s">
        <v>49</v>
      </c>
      <c r="D143" s="7" t="s">
        <v>826</v>
      </c>
      <c r="E143" s="7" t="s">
        <v>1389</v>
      </c>
      <c r="F143" s="7" t="s">
        <v>1726</v>
      </c>
    </row>
    <row r="144" spans="1:6">
      <c r="A144" s="7" t="s">
        <v>239</v>
      </c>
      <c r="B144" s="7" t="s">
        <v>601</v>
      </c>
      <c r="C144" s="7" t="s">
        <v>54</v>
      </c>
      <c r="D144" s="7" t="s">
        <v>920</v>
      </c>
      <c r="E144" s="7" t="s">
        <v>1390</v>
      </c>
      <c r="F144" s="7" t="s">
        <v>1621</v>
      </c>
    </row>
    <row r="145" spans="1:6">
      <c r="A145" s="7" t="s">
        <v>240</v>
      </c>
      <c r="B145" s="7" t="s">
        <v>602</v>
      </c>
      <c r="C145" s="7" t="s">
        <v>1135</v>
      </c>
      <c r="D145" s="7" t="s">
        <v>921</v>
      </c>
      <c r="E145" s="7" t="s">
        <v>1391</v>
      </c>
      <c r="F145" s="7" t="s">
        <v>1727</v>
      </c>
    </row>
    <row r="146" spans="1:6">
      <c r="A146" s="7" t="s">
        <v>241</v>
      </c>
      <c r="B146" s="7" t="s">
        <v>603</v>
      </c>
      <c r="C146" s="7" t="s">
        <v>1136</v>
      </c>
      <c r="D146" s="7" t="s">
        <v>922</v>
      </c>
      <c r="E146" s="7" t="s">
        <v>1392</v>
      </c>
      <c r="F146" s="7" t="s">
        <v>1728</v>
      </c>
    </row>
    <row r="147" spans="1:6">
      <c r="A147" s="7" t="s">
        <v>242</v>
      </c>
      <c r="B147" s="7" t="s">
        <v>604</v>
      </c>
      <c r="C147" s="7" t="s">
        <v>78</v>
      </c>
      <c r="D147" s="7" t="s">
        <v>923</v>
      </c>
      <c r="E147" s="7" t="s">
        <v>1393</v>
      </c>
      <c r="F147" s="7" t="s">
        <v>1729</v>
      </c>
    </row>
    <row r="148" spans="1:6">
      <c r="A148" s="7" t="s">
        <v>243</v>
      </c>
      <c r="B148" s="7" t="s">
        <v>605</v>
      </c>
      <c r="C148" s="7" t="s">
        <v>33</v>
      </c>
      <c r="D148" s="7" t="s">
        <v>924</v>
      </c>
      <c r="E148" s="7" t="s">
        <v>1394</v>
      </c>
      <c r="F148" s="7" t="s">
        <v>1730</v>
      </c>
    </row>
    <row r="149" spans="1:6">
      <c r="A149" s="7" t="s">
        <v>244</v>
      </c>
      <c r="B149" s="7" t="s">
        <v>606</v>
      </c>
      <c r="C149" s="7" t="s">
        <v>1137</v>
      </c>
      <c r="D149" s="7" t="s">
        <v>26</v>
      </c>
      <c r="E149" s="7" t="s">
        <v>1395</v>
      </c>
      <c r="F149" s="7" t="s">
        <v>1731</v>
      </c>
    </row>
    <row r="150" spans="1:6">
      <c r="A150" s="7" t="s">
        <v>245</v>
      </c>
      <c r="B150" s="7" t="s">
        <v>607</v>
      </c>
      <c r="C150" s="7" t="s">
        <v>1138</v>
      </c>
      <c r="D150" s="7" t="s">
        <v>925</v>
      </c>
      <c r="E150" s="7" t="s">
        <v>1396</v>
      </c>
      <c r="F150" s="7" t="s">
        <v>1732</v>
      </c>
    </row>
    <row r="151" spans="1:6">
      <c r="A151" s="7" t="s">
        <v>246</v>
      </c>
      <c r="B151" s="7" t="s">
        <v>608</v>
      </c>
      <c r="C151" s="7" t="s">
        <v>1139</v>
      </c>
      <c r="D151" s="7" t="s">
        <v>926</v>
      </c>
      <c r="E151" s="7" t="s">
        <v>1397</v>
      </c>
      <c r="F151" s="7" t="s">
        <v>1733</v>
      </c>
    </row>
    <row r="152" spans="1:6">
      <c r="A152" s="7" t="s">
        <v>247</v>
      </c>
      <c r="B152" s="7" t="s">
        <v>556</v>
      </c>
      <c r="C152" s="7" t="s">
        <v>1105</v>
      </c>
      <c r="D152" s="7" t="s">
        <v>890</v>
      </c>
      <c r="E152" s="7" t="s">
        <v>1347</v>
      </c>
      <c r="F152" s="7" t="s">
        <v>1688</v>
      </c>
    </row>
    <row r="153" spans="1:6">
      <c r="A153" s="7" t="s">
        <v>248</v>
      </c>
      <c r="B153" s="7" t="s">
        <v>609</v>
      </c>
      <c r="C153" s="7" t="s">
        <v>1140</v>
      </c>
      <c r="D153" s="7" t="s">
        <v>927</v>
      </c>
      <c r="E153" s="7" t="s">
        <v>1398</v>
      </c>
      <c r="F153" s="7" t="s">
        <v>1734</v>
      </c>
    </row>
    <row r="154" spans="1:6">
      <c r="A154" s="7" t="s">
        <v>249</v>
      </c>
      <c r="B154" s="7" t="s">
        <v>610</v>
      </c>
      <c r="C154" s="7" t="s">
        <v>1141</v>
      </c>
      <c r="D154" s="7" t="s">
        <v>928</v>
      </c>
      <c r="E154" s="7" t="s">
        <v>1399</v>
      </c>
      <c r="F154" s="8" t="s">
        <v>1621</v>
      </c>
    </row>
    <row r="155" spans="1:6">
      <c r="A155" s="7" t="s">
        <v>250</v>
      </c>
      <c r="B155" s="7" t="s">
        <v>611</v>
      </c>
      <c r="C155" s="7" t="s">
        <v>1142</v>
      </c>
      <c r="D155" s="7" t="s">
        <v>929</v>
      </c>
      <c r="E155" s="7" t="s">
        <v>1400</v>
      </c>
      <c r="F155" s="7" t="s">
        <v>1735</v>
      </c>
    </row>
    <row r="156" spans="1:6">
      <c r="A156" s="7" t="s">
        <v>251</v>
      </c>
      <c r="B156" s="7" t="s">
        <v>612</v>
      </c>
      <c r="C156" s="7" t="s">
        <v>29</v>
      </c>
      <c r="D156" s="7" t="s">
        <v>892</v>
      </c>
      <c r="E156" s="7" t="s">
        <v>1401</v>
      </c>
      <c r="F156" s="7" t="s">
        <v>1736</v>
      </c>
    </row>
    <row r="157" spans="1:6">
      <c r="A157" s="7" t="s">
        <v>252</v>
      </c>
      <c r="B157" s="7" t="s">
        <v>613</v>
      </c>
      <c r="C157" s="7" t="s">
        <v>98</v>
      </c>
      <c r="D157" s="7" t="s">
        <v>930</v>
      </c>
      <c r="E157" s="7" t="s">
        <v>1402</v>
      </c>
      <c r="F157" s="7" t="s">
        <v>1737</v>
      </c>
    </row>
    <row r="158" spans="1:6">
      <c r="A158" s="7" t="s">
        <v>253</v>
      </c>
      <c r="B158" s="7" t="s">
        <v>614</v>
      </c>
      <c r="C158" s="7" t="s">
        <v>1077</v>
      </c>
      <c r="D158" s="7" t="s">
        <v>847</v>
      </c>
      <c r="E158" s="7" t="s">
        <v>1380</v>
      </c>
      <c r="F158" s="7" t="s">
        <v>1738</v>
      </c>
    </row>
    <row r="159" spans="1:6">
      <c r="A159" s="7" t="s">
        <v>254</v>
      </c>
      <c r="B159" s="7" t="s">
        <v>615</v>
      </c>
      <c r="C159" s="7" t="s">
        <v>72</v>
      </c>
      <c r="D159" s="7" t="s">
        <v>931</v>
      </c>
      <c r="E159" s="7" t="s">
        <v>1403</v>
      </c>
      <c r="F159" s="7" t="s">
        <v>1739</v>
      </c>
    </row>
    <row r="160" spans="1:6">
      <c r="A160" s="7" t="s">
        <v>255</v>
      </c>
      <c r="B160" s="7" t="s">
        <v>616</v>
      </c>
      <c r="C160" s="7" t="s">
        <v>1143</v>
      </c>
      <c r="D160" s="7" t="s">
        <v>932</v>
      </c>
      <c r="E160" s="7" t="s">
        <v>1404</v>
      </c>
      <c r="F160" s="7" t="s">
        <v>1740</v>
      </c>
    </row>
    <row r="161" spans="1:6">
      <c r="A161" s="7" t="s">
        <v>256</v>
      </c>
      <c r="B161" s="7" t="s">
        <v>617</v>
      </c>
      <c r="C161" s="7" t="s">
        <v>1073</v>
      </c>
      <c r="D161" s="7" t="s">
        <v>851</v>
      </c>
      <c r="E161" s="7" t="s">
        <v>1405</v>
      </c>
      <c r="F161" s="7" t="s">
        <v>1741</v>
      </c>
    </row>
    <row r="162" spans="1:6">
      <c r="A162" s="7" t="s">
        <v>257</v>
      </c>
      <c r="B162" s="7" t="s">
        <v>618</v>
      </c>
      <c r="C162" s="7" t="s">
        <v>28</v>
      </c>
      <c r="D162" s="7" t="s">
        <v>933</v>
      </c>
      <c r="E162" s="7" t="s">
        <v>1406</v>
      </c>
      <c r="F162" s="7" t="s">
        <v>1742</v>
      </c>
    </row>
    <row r="163" spans="1:6">
      <c r="A163" s="7" t="s">
        <v>258</v>
      </c>
      <c r="B163" s="7" t="s">
        <v>619</v>
      </c>
      <c r="C163" s="7" t="s">
        <v>93</v>
      </c>
      <c r="D163" s="7" t="s">
        <v>934</v>
      </c>
      <c r="E163" s="7" t="s">
        <v>1407</v>
      </c>
      <c r="F163" s="7" t="s">
        <v>1743</v>
      </c>
    </row>
    <row r="164" spans="1:6">
      <c r="A164" s="7" t="s">
        <v>259</v>
      </c>
      <c r="B164" s="7" t="s">
        <v>620</v>
      </c>
      <c r="C164" s="7" t="s">
        <v>87</v>
      </c>
      <c r="D164" s="7" t="s">
        <v>935</v>
      </c>
      <c r="E164" s="7" t="s">
        <v>1408</v>
      </c>
      <c r="F164" s="8" t="s">
        <v>1744</v>
      </c>
    </row>
    <row r="165" spans="1:6">
      <c r="A165" s="7" t="s">
        <v>260</v>
      </c>
      <c r="B165" s="7" t="s">
        <v>621</v>
      </c>
      <c r="C165" s="7" t="s">
        <v>1144</v>
      </c>
      <c r="D165" s="7" t="s">
        <v>936</v>
      </c>
      <c r="E165" s="7" t="s">
        <v>1409</v>
      </c>
      <c r="F165" s="7" t="s">
        <v>1745</v>
      </c>
    </row>
    <row r="166" spans="1:6">
      <c r="A166" s="7" t="s">
        <v>261</v>
      </c>
      <c r="B166" s="7" t="s">
        <v>608</v>
      </c>
      <c r="C166" s="7" t="s">
        <v>1139</v>
      </c>
      <c r="D166" s="7" t="s">
        <v>926</v>
      </c>
      <c r="E166" s="7" t="s">
        <v>1410</v>
      </c>
      <c r="F166" s="8" t="s">
        <v>261</v>
      </c>
    </row>
    <row r="167" spans="1:6">
      <c r="A167" s="7" t="s">
        <v>262</v>
      </c>
      <c r="B167" s="7" t="s">
        <v>622</v>
      </c>
      <c r="C167" s="7" t="s">
        <v>1145</v>
      </c>
      <c r="D167" s="7" t="s">
        <v>937</v>
      </c>
      <c r="E167" s="7" t="s">
        <v>1411</v>
      </c>
      <c r="F167" s="7" t="s">
        <v>1746</v>
      </c>
    </row>
    <row r="168" spans="1:6">
      <c r="A168" s="7" t="s">
        <v>263</v>
      </c>
      <c r="B168" s="7" t="s">
        <v>623</v>
      </c>
      <c r="C168" s="7" t="s">
        <v>1146</v>
      </c>
      <c r="D168" s="7" t="s">
        <v>47</v>
      </c>
      <c r="E168" s="7" t="s">
        <v>1412</v>
      </c>
      <c r="F168" s="7" t="s">
        <v>1747</v>
      </c>
    </row>
    <row r="169" spans="1:6">
      <c r="A169" s="7" t="s">
        <v>264</v>
      </c>
      <c r="B169" s="7" t="s">
        <v>624</v>
      </c>
      <c r="C169" s="7" t="s">
        <v>1147</v>
      </c>
      <c r="D169" s="7" t="s">
        <v>938</v>
      </c>
      <c r="E169" s="7" t="s">
        <v>1413</v>
      </c>
      <c r="F169" s="7" t="s">
        <v>1748</v>
      </c>
    </row>
    <row r="170" spans="1:6">
      <c r="A170" s="7" t="s">
        <v>265</v>
      </c>
      <c r="B170" s="7" t="s">
        <v>625</v>
      </c>
      <c r="C170" s="7" t="s">
        <v>1148</v>
      </c>
      <c r="D170" s="7" t="s">
        <v>939</v>
      </c>
      <c r="E170" s="7" t="s">
        <v>1414</v>
      </c>
      <c r="F170" s="7" t="s">
        <v>1749</v>
      </c>
    </row>
    <row r="171" spans="1:6">
      <c r="A171" s="7" t="s">
        <v>266</v>
      </c>
      <c r="B171" s="7" t="s">
        <v>626</v>
      </c>
      <c r="C171" s="7" t="s">
        <v>1149</v>
      </c>
      <c r="D171" s="7" t="s">
        <v>940</v>
      </c>
      <c r="E171" s="7" t="s">
        <v>1415</v>
      </c>
      <c r="F171" s="7" t="s">
        <v>1750</v>
      </c>
    </row>
    <row r="172" spans="1:6">
      <c r="A172" s="7" t="s">
        <v>267</v>
      </c>
      <c r="B172" s="7" t="s">
        <v>627</v>
      </c>
      <c r="C172" s="7" t="s">
        <v>38</v>
      </c>
      <c r="D172" s="7" t="s">
        <v>941</v>
      </c>
      <c r="E172" s="7" t="s">
        <v>1416</v>
      </c>
      <c r="F172" s="7" t="s">
        <v>1751</v>
      </c>
    </row>
    <row r="173" spans="1:6">
      <c r="A173" s="7" t="s">
        <v>268</v>
      </c>
      <c r="B173" s="7" t="s">
        <v>628</v>
      </c>
      <c r="C173" s="7" t="s">
        <v>1150</v>
      </c>
      <c r="D173" s="7" t="s">
        <v>942</v>
      </c>
      <c r="E173" s="7" t="s">
        <v>1417</v>
      </c>
      <c r="F173" s="7" t="s">
        <v>1752</v>
      </c>
    </row>
    <row r="174" spans="1:6">
      <c r="A174" s="7" t="s">
        <v>269</v>
      </c>
      <c r="B174" s="7" t="s">
        <v>629</v>
      </c>
      <c r="C174" s="7" t="s">
        <v>1151</v>
      </c>
      <c r="D174" s="7" t="s">
        <v>943</v>
      </c>
      <c r="E174" s="7" t="s">
        <v>1418</v>
      </c>
      <c r="F174" s="7" t="s">
        <v>1753</v>
      </c>
    </row>
    <row r="175" spans="1:6">
      <c r="A175" s="7" t="s">
        <v>270</v>
      </c>
      <c r="B175" s="7" t="s">
        <v>630</v>
      </c>
      <c r="C175" s="7" t="s">
        <v>1152</v>
      </c>
      <c r="D175" s="7" t="s">
        <v>908</v>
      </c>
      <c r="E175" s="7" t="s">
        <v>1419</v>
      </c>
      <c r="F175" s="8" t="s">
        <v>1754</v>
      </c>
    </row>
    <row r="176" spans="1:6">
      <c r="A176" s="7" t="s">
        <v>271</v>
      </c>
      <c r="B176" s="7" t="s">
        <v>631</v>
      </c>
      <c r="C176" s="7" t="s">
        <v>1153</v>
      </c>
      <c r="D176" s="7" t="s">
        <v>944</v>
      </c>
      <c r="E176" s="7" t="s">
        <v>1420</v>
      </c>
      <c r="F176" s="7" t="s">
        <v>1755</v>
      </c>
    </row>
    <row r="177" spans="1:6">
      <c r="A177" s="7" t="s">
        <v>272</v>
      </c>
      <c r="B177" s="7" t="s">
        <v>632</v>
      </c>
      <c r="C177" s="7" t="s">
        <v>1154</v>
      </c>
      <c r="D177" s="7" t="s">
        <v>945</v>
      </c>
      <c r="E177" s="7" t="s">
        <v>1421</v>
      </c>
      <c r="F177" s="8" t="s">
        <v>1756</v>
      </c>
    </row>
    <row r="178" spans="1:6">
      <c r="A178" s="7" t="s">
        <v>273</v>
      </c>
      <c r="B178" s="7" t="s">
        <v>633</v>
      </c>
      <c r="C178" s="7" t="s">
        <v>1155</v>
      </c>
      <c r="D178" s="7" t="s">
        <v>90</v>
      </c>
      <c r="E178" s="7" t="s">
        <v>1422</v>
      </c>
      <c r="F178" s="7" t="s">
        <v>1757</v>
      </c>
    </row>
    <row r="179" spans="1:6">
      <c r="A179" s="7" t="s">
        <v>274</v>
      </c>
      <c r="B179" s="7" t="s">
        <v>634</v>
      </c>
      <c r="C179" s="7" t="s">
        <v>1156</v>
      </c>
      <c r="D179" s="7" t="s">
        <v>946</v>
      </c>
      <c r="E179" s="7" t="s">
        <v>1423</v>
      </c>
      <c r="F179" s="7" t="s">
        <v>1758</v>
      </c>
    </row>
    <row r="180" spans="1:6">
      <c r="A180" s="7" t="s">
        <v>275</v>
      </c>
      <c r="B180" s="7" t="s">
        <v>635</v>
      </c>
      <c r="C180" s="7" t="s">
        <v>1157</v>
      </c>
      <c r="D180" s="7" t="s">
        <v>947</v>
      </c>
      <c r="E180" s="7" t="s">
        <v>1424</v>
      </c>
      <c r="F180" s="7" t="s">
        <v>1759</v>
      </c>
    </row>
    <row r="181" spans="1:6">
      <c r="A181" s="7" t="s">
        <v>276</v>
      </c>
      <c r="B181" s="7" t="s">
        <v>636</v>
      </c>
      <c r="C181" s="7" t="s">
        <v>1158</v>
      </c>
      <c r="D181" s="7" t="s">
        <v>90</v>
      </c>
      <c r="E181" s="7" t="s">
        <v>1425</v>
      </c>
      <c r="F181" s="7" t="s">
        <v>1760</v>
      </c>
    </row>
    <row r="182" spans="1:6">
      <c r="A182" s="7" t="s">
        <v>277</v>
      </c>
      <c r="B182" s="7" t="s">
        <v>637</v>
      </c>
      <c r="C182" s="7" t="s">
        <v>81</v>
      </c>
      <c r="D182" s="7" t="s">
        <v>948</v>
      </c>
      <c r="E182" s="7" t="s">
        <v>1426</v>
      </c>
      <c r="F182" s="7" t="s">
        <v>1761</v>
      </c>
    </row>
    <row r="183" spans="1:6">
      <c r="A183" s="7" t="s">
        <v>278</v>
      </c>
      <c r="B183" s="7" t="s">
        <v>638</v>
      </c>
      <c r="C183" s="7" t="s">
        <v>1159</v>
      </c>
      <c r="D183" s="7" t="s">
        <v>949</v>
      </c>
      <c r="E183" s="7" t="s">
        <v>1427</v>
      </c>
      <c r="F183" s="7" t="s">
        <v>1762</v>
      </c>
    </row>
    <row r="184" spans="1:6">
      <c r="A184" s="7" t="s">
        <v>279</v>
      </c>
      <c r="B184" s="7" t="s">
        <v>639</v>
      </c>
      <c r="C184" s="7" t="s">
        <v>1160</v>
      </c>
      <c r="D184" s="7" t="s">
        <v>950</v>
      </c>
      <c r="E184" s="7" t="s">
        <v>1428</v>
      </c>
      <c r="F184" s="8" t="s">
        <v>1763</v>
      </c>
    </row>
    <row r="185" spans="1:6">
      <c r="A185" s="7" t="s">
        <v>280</v>
      </c>
      <c r="B185" s="7" t="s">
        <v>640</v>
      </c>
      <c r="C185" s="7" t="s">
        <v>28</v>
      </c>
      <c r="D185" s="7" t="s">
        <v>933</v>
      </c>
      <c r="E185" s="7" t="s">
        <v>1429</v>
      </c>
      <c r="F185" s="7" t="s">
        <v>1764</v>
      </c>
    </row>
    <row r="186" spans="1:6">
      <c r="A186" s="7" t="s">
        <v>281</v>
      </c>
      <c r="B186" s="7" t="s">
        <v>641</v>
      </c>
      <c r="C186" s="7" t="s">
        <v>1161</v>
      </c>
      <c r="D186" s="7" t="s">
        <v>951</v>
      </c>
      <c r="E186" s="7" t="s">
        <v>1430</v>
      </c>
      <c r="F186" s="7" t="s">
        <v>1765</v>
      </c>
    </row>
    <row r="187" spans="1:6">
      <c r="A187" s="7" t="s">
        <v>282</v>
      </c>
      <c r="B187" s="7" t="s">
        <v>642</v>
      </c>
      <c r="C187" s="7" t="s">
        <v>83</v>
      </c>
      <c r="D187" s="7" t="s">
        <v>824</v>
      </c>
      <c r="E187" s="7" t="s">
        <v>1431</v>
      </c>
      <c r="F187" s="7" t="s">
        <v>1766</v>
      </c>
    </row>
    <row r="188" spans="1:6">
      <c r="A188" s="7" t="s">
        <v>283</v>
      </c>
      <c r="B188" s="7" t="s">
        <v>643</v>
      </c>
      <c r="C188" s="7" t="s">
        <v>83</v>
      </c>
      <c r="D188" s="7" t="s">
        <v>824</v>
      </c>
      <c r="E188" s="7" t="s">
        <v>1432</v>
      </c>
      <c r="F188" s="7" t="s">
        <v>1767</v>
      </c>
    </row>
    <row r="189" spans="1:6">
      <c r="A189" s="7" t="s">
        <v>284</v>
      </c>
      <c r="B189" s="7" t="s">
        <v>644</v>
      </c>
      <c r="C189" s="7" t="s">
        <v>34</v>
      </c>
      <c r="D189" s="7" t="s">
        <v>952</v>
      </c>
      <c r="E189" s="7" t="s">
        <v>1433</v>
      </c>
      <c r="F189" s="8" t="s">
        <v>1621</v>
      </c>
    </row>
    <row r="190" spans="1:6">
      <c r="A190" s="7" t="s">
        <v>285</v>
      </c>
      <c r="B190" s="7" t="s">
        <v>645</v>
      </c>
      <c r="C190" s="7" t="s">
        <v>1074</v>
      </c>
      <c r="D190" s="7" t="s">
        <v>852</v>
      </c>
      <c r="E190" s="7" t="s">
        <v>1434</v>
      </c>
      <c r="F190" s="7" t="s">
        <v>1768</v>
      </c>
    </row>
    <row r="191" spans="1:6">
      <c r="A191" s="7" t="s">
        <v>286</v>
      </c>
      <c r="B191" s="7" t="s">
        <v>646</v>
      </c>
      <c r="C191" s="7" t="s">
        <v>1162</v>
      </c>
      <c r="D191" s="7" t="s">
        <v>953</v>
      </c>
      <c r="E191" s="7" t="s">
        <v>1435</v>
      </c>
      <c r="F191" s="7" t="s">
        <v>1769</v>
      </c>
    </row>
    <row r="192" spans="1:6">
      <c r="A192" s="7" t="s">
        <v>287</v>
      </c>
      <c r="B192" s="7" t="s">
        <v>647</v>
      </c>
      <c r="C192" s="7" t="s">
        <v>1163</v>
      </c>
      <c r="D192" s="7" t="s">
        <v>954</v>
      </c>
      <c r="E192" s="7" t="s">
        <v>1436</v>
      </c>
      <c r="F192" s="7" t="s">
        <v>1770</v>
      </c>
    </row>
    <row r="193" spans="1:6">
      <c r="A193" s="7" t="s">
        <v>288</v>
      </c>
      <c r="B193" s="7" t="s">
        <v>648</v>
      </c>
      <c r="C193" s="7" t="s">
        <v>27</v>
      </c>
      <c r="D193" s="7" t="s">
        <v>955</v>
      </c>
      <c r="E193" s="7" t="s">
        <v>1437</v>
      </c>
      <c r="F193" s="7" t="s">
        <v>1771</v>
      </c>
    </row>
    <row r="194" spans="1:6">
      <c r="A194" s="7" t="s">
        <v>289</v>
      </c>
      <c r="B194" s="7" t="s">
        <v>649</v>
      </c>
      <c r="C194" s="7" t="s">
        <v>1164</v>
      </c>
      <c r="D194" s="7" t="s">
        <v>861</v>
      </c>
      <c r="E194" s="7" t="s">
        <v>1438</v>
      </c>
      <c r="F194" s="7" t="s">
        <v>1772</v>
      </c>
    </row>
    <row r="195" spans="1:6">
      <c r="A195" s="7" t="s">
        <v>290</v>
      </c>
      <c r="B195" s="7" t="s">
        <v>650</v>
      </c>
      <c r="C195" s="7" t="s">
        <v>52</v>
      </c>
      <c r="D195" s="7" t="s">
        <v>956</v>
      </c>
      <c r="E195" s="7" t="s">
        <v>1439</v>
      </c>
      <c r="F195" s="7" t="s">
        <v>1683</v>
      </c>
    </row>
    <row r="196" spans="1:6">
      <c r="A196" s="7" t="s">
        <v>291</v>
      </c>
      <c r="B196" s="7" t="s">
        <v>651</v>
      </c>
      <c r="C196" s="7" t="s">
        <v>37</v>
      </c>
      <c r="D196" s="7" t="s">
        <v>869</v>
      </c>
      <c r="E196" s="7" t="s">
        <v>1440</v>
      </c>
      <c r="F196" s="7" t="s">
        <v>1773</v>
      </c>
    </row>
    <row r="197" spans="1:6">
      <c r="A197" s="7" t="s">
        <v>292</v>
      </c>
      <c r="B197" s="7" t="s">
        <v>652</v>
      </c>
      <c r="C197" s="7" t="s">
        <v>69</v>
      </c>
      <c r="D197" s="7" t="s">
        <v>957</v>
      </c>
      <c r="E197" s="7" t="s">
        <v>1441</v>
      </c>
      <c r="F197" s="7" t="s">
        <v>1774</v>
      </c>
    </row>
    <row r="198" spans="1:6">
      <c r="A198" s="7" t="s">
        <v>293</v>
      </c>
      <c r="B198" s="7" t="s">
        <v>653</v>
      </c>
      <c r="C198" s="7" t="s">
        <v>1165</v>
      </c>
      <c r="D198" s="7" t="s">
        <v>958</v>
      </c>
      <c r="E198" s="7" t="s">
        <v>1442</v>
      </c>
      <c r="F198" s="8" t="s">
        <v>1775</v>
      </c>
    </row>
    <row r="199" spans="1:6">
      <c r="A199" s="7" t="s">
        <v>294</v>
      </c>
      <c r="B199" s="7" t="s">
        <v>654</v>
      </c>
      <c r="C199" s="7" t="s">
        <v>48</v>
      </c>
      <c r="D199" s="7" t="s">
        <v>959</v>
      </c>
      <c r="E199" s="7" t="s">
        <v>1443</v>
      </c>
      <c r="F199" s="7" t="s">
        <v>1776</v>
      </c>
    </row>
    <row r="200" spans="1:6">
      <c r="A200" s="7" t="s">
        <v>295</v>
      </c>
      <c r="B200" s="7" t="s">
        <v>655</v>
      </c>
      <c r="C200" s="7" t="s">
        <v>1166</v>
      </c>
      <c r="D200" s="7" t="s">
        <v>960</v>
      </c>
      <c r="E200" s="7" t="s">
        <v>1444</v>
      </c>
      <c r="F200" s="7" t="s">
        <v>1777</v>
      </c>
    </row>
    <row r="201" spans="1:6">
      <c r="A201" s="7" t="s">
        <v>296</v>
      </c>
      <c r="B201" s="7" t="s">
        <v>656</v>
      </c>
      <c r="C201" s="7" t="s">
        <v>1167</v>
      </c>
      <c r="D201" s="7" t="s">
        <v>961</v>
      </c>
      <c r="E201" s="7" t="s">
        <v>1445</v>
      </c>
      <c r="F201" s="7" t="s">
        <v>1778</v>
      </c>
    </row>
    <row r="202" spans="1:6">
      <c r="A202" s="7" t="s">
        <v>297</v>
      </c>
      <c r="B202" s="7" t="s">
        <v>657</v>
      </c>
      <c r="C202" s="7" t="s">
        <v>1168</v>
      </c>
      <c r="D202" s="7" t="s">
        <v>962</v>
      </c>
      <c r="E202" s="7" t="s">
        <v>1446</v>
      </c>
      <c r="F202" s="8" t="s">
        <v>1779</v>
      </c>
    </row>
    <row r="203" spans="1:6">
      <c r="A203" s="7" t="s">
        <v>298</v>
      </c>
      <c r="B203" s="7" t="s">
        <v>658</v>
      </c>
      <c r="C203" s="7" t="s">
        <v>25</v>
      </c>
      <c r="D203" s="7" t="s">
        <v>47</v>
      </c>
      <c r="E203" s="7" t="s">
        <v>1447</v>
      </c>
      <c r="F203" s="7" t="s">
        <v>1780</v>
      </c>
    </row>
    <row r="204" spans="1:6">
      <c r="A204" s="7" t="s">
        <v>299</v>
      </c>
      <c r="B204" s="7" t="s">
        <v>659</v>
      </c>
      <c r="C204" s="7" t="s">
        <v>1169</v>
      </c>
      <c r="D204" s="7" t="s">
        <v>963</v>
      </c>
      <c r="E204" s="7" t="s">
        <v>1448</v>
      </c>
      <c r="F204" s="7" t="s">
        <v>1781</v>
      </c>
    </row>
    <row r="205" spans="1:6">
      <c r="A205" s="7" t="s">
        <v>300</v>
      </c>
      <c r="B205" s="7" t="s">
        <v>660</v>
      </c>
      <c r="C205" s="7" t="s">
        <v>56</v>
      </c>
      <c r="D205" s="7" t="s">
        <v>964</v>
      </c>
      <c r="E205" s="7" t="s">
        <v>1449</v>
      </c>
      <c r="F205" s="7" t="s">
        <v>1782</v>
      </c>
    </row>
    <row r="206" spans="1:6">
      <c r="A206" s="7" t="s">
        <v>100</v>
      </c>
      <c r="B206" s="7" t="s">
        <v>460</v>
      </c>
      <c r="C206" s="7" t="s">
        <v>1042</v>
      </c>
      <c r="D206" s="7" t="s">
        <v>809</v>
      </c>
      <c r="E206" s="7" t="s">
        <v>1450</v>
      </c>
      <c r="F206" s="8" t="s">
        <v>1621</v>
      </c>
    </row>
    <row r="207" spans="1:6">
      <c r="A207" s="7" t="s">
        <v>301</v>
      </c>
      <c r="B207" s="7" t="s">
        <v>661</v>
      </c>
      <c r="C207" s="7" t="s">
        <v>1170</v>
      </c>
      <c r="D207" s="7" t="s">
        <v>965</v>
      </c>
      <c r="E207" s="7" t="s">
        <v>1451</v>
      </c>
      <c r="F207" s="7" t="s">
        <v>1783</v>
      </c>
    </row>
    <row r="208" spans="1:6">
      <c r="A208" s="7" t="s">
        <v>302</v>
      </c>
      <c r="B208" s="7" t="s">
        <v>662</v>
      </c>
      <c r="C208" s="7" t="s">
        <v>1171</v>
      </c>
      <c r="D208" s="7" t="s">
        <v>966</v>
      </c>
      <c r="E208" s="7" t="s">
        <v>1452</v>
      </c>
      <c r="F208" s="7" t="s">
        <v>1784</v>
      </c>
    </row>
    <row r="209" spans="1:6">
      <c r="A209" s="7" t="s">
        <v>303</v>
      </c>
      <c r="B209" s="7" t="s">
        <v>663</v>
      </c>
      <c r="C209" s="7" t="s">
        <v>1172</v>
      </c>
      <c r="D209" s="7" t="s">
        <v>967</v>
      </c>
      <c r="E209" s="7" t="s">
        <v>1453</v>
      </c>
      <c r="F209" s="7" t="s">
        <v>1621</v>
      </c>
    </row>
    <row r="210" spans="1:6">
      <c r="A210" s="7" t="s">
        <v>304</v>
      </c>
      <c r="B210" s="7" t="s">
        <v>664</v>
      </c>
      <c r="C210" s="7" t="s">
        <v>1173</v>
      </c>
      <c r="D210" s="7" t="s">
        <v>968</v>
      </c>
      <c r="E210" s="7" t="s">
        <v>1454</v>
      </c>
      <c r="F210" s="8" t="s">
        <v>1785</v>
      </c>
    </row>
    <row r="211" spans="1:6">
      <c r="A211" s="7" t="s">
        <v>305</v>
      </c>
      <c r="B211" s="7" t="s">
        <v>665</v>
      </c>
      <c r="C211" s="7" t="s">
        <v>1174</v>
      </c>
      <c r="D211" s="7" t="s">
        <v>969</v>
      </c>
      <c r="E211" s="7" t="s">
        <v>1455</v>
      </c>
      <c r="F211" s="7" t="s">
        <v>1786</v>
      </c>
    </row>
    <row r="212" spans="1:6">
      <c r="A212" s="7" t="s">
        <v>306</v>
      </c>
      <c r="B212" s="7" t="s">
        <v>666</v>
      </c>
      <c r="C212" s="7" t="s">
        <v>58</v>
      </c>
      <c r="D212" s="7" t="s">
        <v>871</v>
      </c>
      <c r="E212" s="7" t="s">
        <v>1456</v>
      </c>
      <c r="F212" s="8" t="s">
        <v>1787</v>
      </c>
    </row>
    <row r="213" spans="1:6">
      <c r="A213" s="7" t="s">
        <v>307</v>
      </c>
      <c r="B213" s="7" t="s">
        <v>667</v>
      </c>
      <c r="C213" s="7" t="s">
        <v>1175</v>
      </c>
      <c r="D213" s="7" t="s">
        <v>970</v>
      </c>
      <c r="E213" s="7" t="s">
        <v>1457</v>
      </c>
      <c r="F213" s="7" t="s">
        <v>1788</v>
      </c>
    </row>
    <row r="214" spans="1:6">
      <c r="A214" s="7" t="s">
        <v>308</v>
      </c>
      <c r="B214" s="7" t="s">
        <v>668</v>
      </c>
      <c r="C214" s="7" t="s">
        <v>1176</v>
      </c>
      <c r="D214" s="7" t="s">
        <v>908</v>
      </c>
      <c r="E214" s="7" t="s">
        <v>1458</v>
      </c>
      <c r="F214" s="7" t="s">
        <v>1789</v>
      </c>
    </row>
    <row r="215" spans="1:6">
      <c r="A215" s="7" t="s">
        <v>309</v>
      </c>
      <c r="B215" s="7" t="s">
        <v>669</v>
      </c>
      <c r="C215" s="7" t="s">
        <v>1177</v>
      </c>
      <c r="D215" s="7" t="s">
        <v>971</v>
      </c>
      <c r="E215" s="7" t="s">
        <v>1401</v>
      </c>
      <c r="F215" s="7" t="s">
        <v>1790</v>
      </c>
    </row>
    <row r="216" spans="1:6">
      <c r="A216" s="7" t="s">
        <v>310</v>
      </c>
      <c r="B216" s="7" t="s">
        <v>670</v>
      </c>
      <c r="C216" s="7" t="s">
        <v>1140</v>
      </c>
      <c r="D216" s="7" t="s">
        <v>927</v>
      </c>
      <c r="E216" s="7" t="s">
        <v>1459</v>
      </c>
      <c r="F216" s="7" t="s">
        <v>1621</v>
      </c>
    </row>
    <row r="217" spans="1:6">
      <c r="A217" s="7" t="s">
        <v>311</v>
      </c>
      <c r="B217" s="7" t="s">
        <v>671</v>
      </c>
      <c r="C217" s="7" t="s">
        <v>1178</v>
      </c>
      <c r="D217" s="7" t="s">
        <v>972</v>
      </c>
      <c r="E217" s="7" t="s">
        <v>1460</v>
      </c>
      <c r="F217" s="8" t="s">
        <v>1791</v>
      </c>
    </row>
    <row r="218" spans="1:6">
      <c r="A218" s="7" t="s">
        <v>312</v>
      </c>
      <c r="B218" s="7" t="s">
        <v>672</v>
      </c>
      <c r="C218" s="7" t="s">
        <v>1108</v>
      </c>
      <c r="D218" s="7" t="s">
        <v>893</v>
      </c>
      <c r="E218" s="7" t="s">
        <v>1461</v>
      </c>
      <c r="F218" s="7" t="s">
        <v>1792</v>
      </c>
    </row>
    <row r="219" spans="1:6">
      <c r="A219" s="7" t="s">
        <v>313</v>
      </c>
      <c r="B219" s="7" t="s">
        <v>673</v>
      </c>
      <c r="C219" s="7" t="s">
        <v>1179</v>
      </c>
      <c r="D219" s="7" t="s">
        <v>962</v>
      </c>
      <c r="E219" s="7" t="s">
        <v>1462</v>
      </c>
      <c r="F219" s="7" t="s">
        <v>1793</v>
      </c>
    </row>
    <row r="220" spans="1:6">
      <c r="A220" s="7" t="s">
        <v>314</v>
      </c>
      <c r="B220" s="7" t="s">
        <v>460</v>
      </c>
      <c r="C220" s="7" t="s">
        <v>1042</v>
      </c>
      <c r="D220" s="7" t="s">
        <v>809</v>
      </c>
      <c r="E220" s="7" t="s">
        <v>1463</v>
      </c>
      <c r="F220" s="8" t="s">
        <v>1794</v>
      </c>
    </row>
    <row r="221" spans="1:6">
      <c r="A221" s="7" t="s">
        <v>315</v>
      </c>
      <c r="B221" s="7" t="s">
        <v>674</v>
      </c>
      <c r="C221" s="7" t="s">
        <v>1180</v>
      </c>
      <c r="D221" s="7" t="s">
        <v>973</v>
      </c>
      <c r="E221" s="7" t="s">
        <v>1464</v>
      </c>
      <c r="F221" s="8" t="s">
        <v>1795</v>
      </c>
    </row>
    <row r="222" spans="1:6">
      <c r="A222" s="7" t="s">
        <v>316</v>
      </c>
      <c r="B222" s="7" t="s">
        <v>675</v>
      </c>
      <c r="C222" s="7" t="s">
        <v>1181</v>
      </c>
      <c r="D222" s="7" t="s">
        <v>974</v>
      </c>
      <c r="E222" s="7" t="s">
        <v>1465</v>
      </c>
      <c r="F222" s="7" t="s">
        <v>1796</v>
      </c>
    </row>
    <row r="223" spans="1:6">
      <c r="A223" s="7" t="s">
        <v>317</v>
      </c>
      <c r="B223" s="7" t="s">
        <v>676</v>
      </c>
      <c r="C223" s="7" t="s">
        <v>58</v>
      </c>
      <c r="D223" s="7" t="s">
        <v>871</v>
      </c>
      <c r="E223" s="7" t="s">
        <v>1466</v>
      </c>
      <c r="F223" s="7" t="s">
        <v>1797</v>
      </c>
    </row>
    <row r="224" spans="1:6">
      <c r="A224" s="7" t="s">
        <v>318</v>
      </c>
      <c r="B224" s="7" t="s">
        <v>677</v>
      </c>
      <c r="C224" s="7" t="s">
        <v>41</v>
      </c>
      <c r="D224" s="7" t="s">
        <v>975</v>
      </c>
      <c r="E224" s="7" t="s">
        <v>1467</v>
      </c>
      <c r="F224" s="7" t="s">
        <v>1798</v>
      </c>
    </row>
    <row r="225" spans="1:6">
      <c r="A225" s="7" t="s">
        <v>319</v>
      </c>
      <c r="B225" s="7" t="s">
        <v>678</v>
      </c>
      <c r="C225" s="7" t="s">
        <v>1182</v>
      </c>
      <c r="D225" s="7" t="s">
        <v>976</v>
      </c>
      <c r="E225" s="7" t="s">
        <v>1468</v>
      </c>
      <c r="F225" s="7" t="s">
        <v>1799</v>
      </c>
    </row>
    <row r="226" spans="1:6">
      <c r="A226" s="7" t="s">
        <v>320</v>
      </c>
      <c r="B226" s="7" t="s">
        <v>679</v>
      </c>
      <c r="C226" s="7" t="s">
        <v>1183</v>
      </c>
      <c r="D226" s="7" t="s">
        <v>977</v>
      </c>
      <c r="E226" s="7" t="s">
        <v>1469</v>
      </c>
      <c r="F226" s="7" t="s">
        <v>1800</v>
      </c>
    </row>
    <row r="227" spans="1:6">
      <c r="A227" s="7" t="s">
        <v>321</v>
      </c>
      <c r="B227" s="7" t="s">
        <v>680</v>
      </c>
      <c r="C227" s="7" t="s">
        <v>1184</v>
      </c>
      <c r="D227" s="7" t="s">
        <v>847</v>
      </c>
      <c r="E227" s="7" t="s">
        <v>1470</v>
      </c>
      <c r="F227" s="7" t="s">
        <v>1801</v>
      </c>
    </row>
    <row r="228" spans="1:6">
      <c r="A228" s="7" t="s">
        <v>322</v>
      </c>
      <c r="B228" s="7" t="s">
        <v>681</v>
      </c>
      <c r="C228" s="7" t="s">
        <v>89</v>
      </c>
      <c r="D228" s="7" t="s">
        <v>978</v>
      </c>
      <c r="E228" s="7" t="s">
        <v>1471</v>
      </c>
      <c r="F228" s="7" t="s">
        <v>1802</v>
      </c>
    </row>
    <row r="229" spans="1:6">
      <c r="A229" s="7" t="s">
        <v>323</v>
      </c>
      <c r="B229" s="7" t="s">
        <v>682</v>
      </c>
      <c r="C229" s="7" t="s">
        <v>96</v>
      </c>
      <c r="D229" s="7" t="s">
        <v>979</v>
      </c>
      <c r="E229" s="7" t="s">
        <v>1472</v>
      </c>
      <c r="F229" s="7" t="s">
        <v>1621</v>
      </c>
    </row>
    <row r="230" spans="1:6">
      <c r="A230" s="7" t="s">
        <v>324</v>
      </c>
      <c r="B230" s="7" t="s">
        <v>683</v>
      </c>
      <c r="C230" s="7" t="s">
        <v>1185</v>
      </c>
      <c r="D230" s="7" t="s">
        <v>980</v>
      </c>
      <c r="E230" s="7" t="s">
        <v>1473</v>
      </c>
      <c r="F230" s="7" t="s">
        <v>1621</v>
      </c>
    </row>
    <row r="231" spans="1:6">
      <c r="A231" s="7" t="s">
        <v>325</v>
      </c>
      <c r="B231" s="7" t="s">
        <v>684</v>
      </c>
      <c r="C231" s="7" t="s">
        <v>61</v>
      </c>
      <c r="D231" s="7" t="s">
        <v>981</v>
      </c>
      <c r="E231" s="7" t="s">
        <v>1474</v>
      </c>
      <c r="F231" s="7" t="s">
        <v>1621</v>
      </c>
    </row>
    <row r="232" spans="1:6">
      <c r="A232" s="7" t="s">
        <v>326</v>
      </c>
      <c r="B232" s="7" t="s">
        <v>685</v>
      </c>
      <c r="C232" s="7" t="s">
        <v>63</v>
      </c>
      <c r="D232" s="7" t="s">
        <v>982</v>
      </c>
      <c r="E232" s="7" t="s">
        <v>1475</v>
      </c>
      <c r="F232" s="7" t="s">
        <v>1621</v>
      </c>
    </row>
    <row r="233" spans="1:6">
      <c r="A233" s="7" t="s">
        <v>327</v>
      </c>
      <c r="B233" s="7" t="s">
        <v>686</v>
      </c>
      <c r="C233" s="7" t="s">
        <v>66</v>
      </c>
      <c r="D233" s="7" t="s">
        <v>983</v>
      </c>
      <c r="E233" s="7" t="s">
        <v>1476</v>
      </c>
      <c r="F233" s="7" t="s">
        <v>1803</v>
      </c>
    </row>
    <row r="234" spans="1:6">
      <c r="A234" s="7" t="s">
        <v>328</v>
      </c>
      <c r="B234" s="7" t="s">
        <v>687</v>
      </c>
      <c r="C234" s="7" t="s">
        <v>68</v>
      </c>
      <c r="D234" s="7" t="s">
        <v>984</v>
      </c>
      <c r="E234" s="7" t="s">
        <v>1477</v>
      </c>
      <c r="F234" s="7" t="s">
        <v>1621</v>
      </c>
    </row>
    <row r="235" spans="1:6">
      <c r="A235" s="7" t="s">
        <v>329</v>
      </c>
      <c r="B235" s="7" t="s">
        <v>688</v>
      </c>
      <c r="C235" s="7" t="s">
        <v>70</v>
      </c>
      <c r="D235" s="7" t="s">
        <v>856</v>
      </c>
      <c r="E235" s="7" t="s">
        <v>1478</v>
      </c>
      <c r="F235" s="7" t="s">
        <v>1621</v>
      </c>
    </row>
    <row r="236" spans="1:6">
      <c r="A236" s="7" t="s">
        <v>330</v>
      </c>
      <c r="B236" s="7" t="s">
        <v>689</v>
      </c>
      <c r="C236" s="7" t="s">
        <v>1186</v>
      </c>
      <c r="D236" s="7" t="s">
        <v>831</v>
      </c>
      <c r="E236" s="7" t="s">
        <v>1479</v>
      </c>
      <c r="F236" s="7" t="s">
        <v>1621</v>
      </c>
    </row>
    <row r="237" spans="1:6">
      <c r="A237" s="7" t="s">
        <v>331</v>
      </c>
      <c r="B237" s="7" t="s">
        <v>690</v>
      </c>
      <c r="C237" s="7" t="s">
        <v>1187</v>
      </c>
      <c r="D237" s="7" t="s">
        <v>985</v>
      </c>
      <c r="E237" s="7" t="s">
        <v>1480</v>
      </c>
      <c r="F237" s="8" t="s">
        <v>1804</v>
      </c>
    </row>
    <row r="238" spans="1:6">
      <c r="A238" s="7" t="s">
        <v>332</v>
      </c>
      <c r="B238" s="7" t="s">
        <v>691</v>
      </c>
      <c r="C238" s="7" t="s">
        <v>1188</v>
      </c>
      <c r="D238" s="7" t="s">
        <v>986</v>
      </c>
      <c r="E238" s="7" t="s">
        <v>1481</v>
      </c>
      <c r="F238" s="7" t="s">
        <v>1805</v>
      </c>
    </row>
    <row r="239" spans="1:6">
      <c r="A239" s="7" t="s">
        <v>333</v>
      </c>
      <c r="B239" s="7" t="s">
        <v>692</v>
      </c>
      <c r="C239" s="7" t="s">
        <v>1189</v>
      </c>
      <c r="D239" s="7" t="s">
        <v>987</v>
      </c>
      <c r="E239" s="7" t="s">
        <v>1482</v>
      </c>
      <c r="F239" s="7" t="s">
        <v>1806</v>
      </c>
    </row>
    <row r="240" spans="1:6">
      <c r="A240" s="7" t="s">
        <v>334</v>
      </c>
      <c r="B240" s="7" t="s">
        <v>693</v>
      </c>
      <c r="C240" s="7" t="s">
        <v>1190</v>
      </c>
      <c r="D240" s="7" t="s">
        <v>988</v>
      </c>
      <c r="E240" s="7" t="s">
        <v>1483</v>
      </c>
      <c r="F240" s="7" t="s">
        <v>1807</v>
      </c>
    </row>
    <row r="241" spans="1:6">
      <c r="A241" s="7" t="s">
        <v>335</v>
      </c>
      <c r="B241" s="7" t="s">
        <v>694</v>
      </c>
      <c r="C241" s="7" t="s">
        <v>73</v>
      </c>
      <c r="D241" s="7" t="s">
        <v>989</v>
      </c>
      <c r="E241" s="7" t="s">
        <v>1484</v>
      </c>
      <c r="F241" s="7" t="s">
        <v>1808</v>
      </c>
    </row>
    <row r="242" spans="1:6">
      <c r="A242" s="7" t="s">
        <v>336</v>
      </c>
      <c r="B242" s="7" t="s">
        <v>695</v>
      </c>
      <c r="C242" s="7" t="s">
        <v>1191</v>
      </c>
      <c r="D242" s="7" t="s">
        <v>990</v>
      </c>
      <c r="E242" s="7" t="s">
        <v>1484</v>
      </c>
      <c r="F242" s="7" t="s">
        <v>1809</v>
      </c>
    </row>
    <row r="243" spans="1:6">
      <c r="A243" s="7" t="s">
        <v>337</v>
      </c>
      <c r="B243" s="7" t="s">
        <v>696</v>
      </c>
      <c r="C243" s="7" t="s">
        <v>1048</v>
      </c>
      <c r="D243" s="7" t="s">
        <v>816</v>
      </c>
      <c r="E243" s="7" t="s">
        <v>1485</v>
      </c>
      <c r="F243" s="7" t="s">
        <v>1810</v>
      </c>
    </row>
    <row r="244" spans="1:6">
      <c r="A244" s="7" t="s">
        <v>338</v>
      </c>
      <c r="B244" s="7" t="s">
        <v>697</v>
      </c>
      <c r="C244" s="7" t="s">
        <v>1109</v>
      </c>
      <c r="D244" s="7" t="s">
        <v>894</v>
      </c>
      <c r="E244" s="7" t="s">
        <v>1486</v>
      </c>
      <c r="F244" s="7" t="s">
        <v>1811</v>
      </c>
    </row>
    <row r="245" spans="1:6">
      <c r="A245" s="7" t="s">
        <v>339</v>
      </c>
      <c r="B245" s="7" t="s">
        <v>698</v>
      </c>
      <c r="C245" s="7" t="s">
        <v>1192</v>
      </c>
      <c r="D245" s="7" t="s">
        <v>991</v>
      </c>
      <c r="E245" s="7" t="s">
        <v>1487</v>
      </c>
      <c r="F245" s="7" t="s">
        <v>1812</v>
      </c>
    </row>
    <row r="246" spans="1:6">
      <c r="A246" s="7" t="s">
        <v>340</v>
      </c>
      <c r="B246" s="7" t="s">
        <v>699</v>
      </c>
      <c r="C246" s="7" t="s">
        <v>40</v>
      </c>
      <c r="D246" s="7" t="s">
        <v>992</v>
      </c>
      <c r="E246" s="7" t="s">
        <v>1488</v>
      </c>
      <c r="F246" s="7" t="s">
        <v>1813</v>
      </c>
    </row>
    <row r="247" spans="1:6">
      <c r="A247" s="7" t="s">
        <v>341</v>
      </c>
      <c r="B247" s="7" t="s">
        <v>700</v>
      </c>
      <c r="C247" s="7" t="s">
        <v>1193</v>
      </c>
      <c r="D247" s="7" t="s">
        <v>908</v>
      </c>
      <c r="E247" s="7" t="s">
        <v>1489</v>
      </c>
      <c r="F247" s="7" t="s">
        <v>1814</v>
      </c>
    </row>
    <row r="248" spans="1:6">
      <c r="A248" s="7" t="s">
        <v>342</v>
      </c>
      <c r="B248" s="7" t="s">
        <v>701</v>
      </c>
      <c r="C248" s="7" t="s">
        <v>1103</v>
      </c>
      <c r="D248" s="7" t="s">
        <v>888</v>
      </c>
      <c r="E248" s="7" t="s">
        <v>1490</v>
      </c>
      <c r="F248" s="7" t="s">
        <v>1815</v>
      </c>
    </row>
    <row r="249" spans="1:6">
      <c r="A249" s="7" t="s">
        <v>343</v>
      </c>
      <c r="B249" s="7" t="s">
        <v>698</v>
      </c>
      <c r="C249" s="7" t="s">
        <v>1192</v>
      </c>
      <c r="D249" s="7" t="s">
        <v>993</v>
      </c>
      <c r="E249" s="7" t="s">
        <v>1487</v>
      </c>
      <c r="F249" s="7" t="s">
        <v>1812</v>
      </c>
    </row>
    <row r="250" spans="1:6">
      <c r="A250" s="7" t="s">
        <v>344</v>
      </c>
      <c r="B250" s="7" t="s">
        <v>702</v>
      </c>
      <c r="C250" s="7" t="s">
        <v>65</v>
      </c>
      <c r="D250" s="7" t="s">
        <v>994</v>
      </c>
      <c r="E250" s="7" t="s">
        <v>1491</v>
      </c>
      <c r="F250" s="7" t="s">
        <v>1816</v>
      </c>
    </row>
    <row r="251" spans="1:6">
      <c r="A251" s="7" t="s">
        <v>345</v>
      </c>
      <c r="B251" s="7" t="s">
        <v>703</v>
      </c>
      <c r="C251" s="7" t="s">
        <v>1194</v>
      </c>
      <c r="D251" s="7" t="s">
        <v>995</v>
      </c>
      <c r="E251" s="7" t="s">
        <v>1492</v>
      </c>
      <c r="F251" s="7" t="s">
        <v>1817</v>
      </c>
    </row>
    <row r="252" spans="1:6">
      <c r="A252" s="7" t="s">
        <v>346</v>
      </c>
      <c r="B252" s="7" t="s">
        <v>704</v>
      </c>
      <c r="C252" s="7" t="s">
        <v>1195</v>
      </c>
      <c r="D252" s="7" t="s">
        <v>908</v>
      </c>
      <c r="E252" s="7" t="s">
        <v>1493</v>
      </c>
      <c r="F252" s="7" t="s">
        <v>1818</v>
      </c>
    </row>
    <row r="253" spans="1:6">
      <c r="A253" s="7" t="s">
        <v>347</v>
      </c>
      <c r="B253" s="7" t="s">
        <v>705</v>
      </c>
      <c r="C253" s="7" t="s">
        <v>1196</v>
      </c>
      <c r="D253" s="7" t="s">
        <v>829</v>
      </c>
      <c r="E253" s="7" t="s">
        <v>1494</v>
      </c>
      <c r="F253" s="7" t="s">
        <v>1819</v>
      </c>
    </row>
    <row r="254" spans="1:6">
      <c r="A254" s="7" t="s">
        <v>348</v>
      </c>
      <c r="B254" s="7" t="s">
        <v>706</v>
      </c>
      <c r="C254" s="7" t="s">
        <v>1197</v>
      </c>
      <c r="D254" s="7" t="s">
        <v>908</v>
      </c>
      <c r="E254" s="7" t="s">
        <v>1495</v>
      </c>
      <c r="F254" s="7" t="s">
        <v>1820</v>
      </c>
    </row>
    <row r="255" spans="1:6">
      <c r="A255" s="7" t="s">
        <v>349</v>
      </c>
      <c r="B255" s="7" t="s">
        <v>707</v>
      </c>
      <c r="C255" s="7" t="s">
        <v>1198</v>
      </c>
      <c r="D255" s="7" t="s">
        <v>996</v>
      </c>
      <c r="E255" s="7" t="s">
        <v>1496</v>
      </c>
      <c r="F255" s="7" t="s">
        <v>1821</v>
      </c>
    </row>
    <row r="256" spans="1:6">
      <c r="A256" s="7" t="s">
        <v>350</v>
      </c>
      <c r="B256" s="7" t="s">
        <v>708</v>
      </c>
      <c r="C256" s="7" t="s">
        <v>1199</v>
      </c>
      <c r="D256" s="7" t="s">
        <v>997</v>
      </c>
      <c r="E256" s="7" t="s">
        <v>1497</v>
      </c>
      <c r="F256" s="7" t="s">
        <v>1621</v>
      </c>
    </row>
    <row r="257" spans="1:6">
      <c r="A257" s="7" t="s">
        <v>351</v>
      </c>
      <c r="B257" s="7" t="s">
        <v>709</v>
      </c>
      <c r="C257" s="7" t="s">
        <v>1170</v>
      </c>
      <c r="D257" s="7" t="s">
        <v>998</v>
      </c>
      <c r="E257" s="7" t="s">
        <v>1498</v>
      </c>
      <c r="F257" s="7" t="s">
        <v>1621</v>
      </c>
    </row>
    <row r="258" spans="1:6">
      <c r="A258" s="7" t="s">
        <v>352</v>
      </c>
      <c r="B258" s="7" t="s">
        <v>710</v>
      </c>
      <c r="C258" s="7" t="s">
        <v>94</v>
      </c>
      <c r="D258" s="7" t="s">
        <v>835</v>
      </c>
      <c r="E258" s="7" t="s">
        <v>1499</v>
      </c>
      <c r="F258" s="7" t="s">
        <v>1822</v>
      </c>
    </row>
    <row r="259" spans="1:6">
      <c r="A259" s="7" t="s">
        <v>353</v>
      </c>
      <c r="B259" s="7" t="s">
        <v>711</v>
      </c>
      <c r="C259" s="7" t="s">
        <v>1200</v>
      </c>
      <c r="D259" s="7" t="s">
        <v>999</v>
      </c>
      <c r="E259" s="7" t="s">
        <v>1500</v>
      </c>
      <c r="F259" s="7" t="s">
        <v>1823</v>
      </c>
    </row>
    <row r="260" spans="1:6">
      <c r="A260" s="7" t="s">
        <v>354</v>
      </c>
      <c r="B260" s="7" t="s">
        <v>712</v>
      </c>
      <c r="C260" s="7" t="s">
        <v>1201</v>
      </c>
      <c r="D260" s="7" t="s">
        <v>969</v>
      </c>
      <c r="E260" s="7" t="s">
        <v>1501</v>
      </c>
      <c r="F260" s="7" t="s">
        <v>1824</v>
      </c>
    </row>
    <row r="261" spans="1:6">
      <c r="A261" s="7" t="s">
        <v>355</v>
      </c>
      <c r="B261" s="7" t="s">
        <v>713</v>
      </c>
      <c r="C261" s="7" t="s">
        <v>1202</v>
      </c>
      <c r="D261" s="7" t="s">
        <v>534</v>
      </c>
      <c r="E261" s="7" t="s">
        <v>1502</v>
      </c>
      <c r="F261" s="8" t="s">
        <v>1825</v>
      </c>
    </row>
    <row r="262" spans="1:6">
      <c r="A262" s="7" t="s">
        <v>356</v>
      </c>
      <c r="B262" s="7" t="s">
        <v>714</v>
      </c>
      <c r="C262" s="7" t="s">
        <v>1203</v>
      </c>
      <c r="D262" s="7" t="s">
        <v>1000</v>
      </c>
      <c r="E262" s="7" t="s">
        <v>1503</v>
      </c>
      <c r="F262" s="8" t="s">
        <v>1826</v>
      </c>
    </row>
    <row r="263" spans="1:6">
      <c r="A263" s="7" t="s">
        <v>357</v>
      </c>
      <c r="B263" s="7" t="s">
        <v>715</v>
      </c>
      <c r="C263" s="7" t="s">
        <v>1204</v>
      </c>
      <c r="D263" s="7" t="s">
        <v>908</v>
      </c>
      <c r="E263" s="7" t="s">
        <v>1504</v>
      </c>
      <c r="F263" s="7" t="s">
        <v>1827</v>
      </c>
    </row>
    <row r="264" spans="1:6">
      <c r="A264" s="7" t="s">
        <v>358</v>
      </c>
      <c r="B264" s="7" t="s">
        <v>716</v>
      </c>
      <c r="C264" s="7" t="s">
        <v>1205</v>
      </c>
      <c r="D264" s="7" t="s">
        <v>874</v>
      </c>
      <c r="E264" s="7" t="s">
        <v>1505</v>
      </c>
      <c r="F264" s="7" t="s">
        <v>1828</v>
      </c>
    </row>
    <row r="265" spans="1:6">
      <c r="A265" s="7" t="s">
        <v>359</v>
      </c>
      <c r="B265" s="7" t="s">
        <v>717</v>
      </c>
      <c r="C265" s="7" t="s">
        <v>1103</v>
      </c>
      <c r="D265" s="7" t="s">
        <v>888</v>
      </c>
      <c r="E265" s="7" t="s">
        <v>1490</v>
      </c>
      <c r="F265" s="7" t="s">
        <v>1815</v>
      </c>
    </row>
    <row r="266" spans="1:6">
      <c r="A266" s="7" t="s">
        <v>360</v>
      </c>
      <c r="B266" s="7" t="s">
        <v>718</v>
      </c>
      <c r="C266" s="7" t="s">
        <v>97</v>
      </c>
      <c r="D266" s="7" t="s">
        <v>831</v>
      </c>
      <c r="E266" s="7" t="s">
        <v>1506</v>
      </c>
      <c r="F266" s="8" t="s">
        <v>1829</v>
      </c>
    </row>
    <row r="267" spans="1:6">
      <c r="A267" s="7" t="s">
        <v>361</v>
      </c>
      <c r="B267" s="7" t="s">
        <v>719</v>
      </c>
      <c r="C267" s="7" t="s">
        <v>91</v>
      </c>
      <c r="D267" s="7" t="s">
        <v>1001</v>
      </c>
      <c r="E267" s="7" t="s">
        <v>1507</v>
      </c>
      <c r="F267" s="7" t="s">
        <v>1830</v>
      </c>
    </row>
    <row r="268" spans="1:6">
      <c r="A268" s="7" t="s">
        <v>362</v>
      </c>
      <c r="B268" s="7" t="s">
        <v>720</v>
      </c>
      <c r="C268" s="7" t="s">
        <v>1206</v>
      </c>
      <c r="D268" s="7" t="s">
        <v>1002</v>
      </c>
      <c r="E268" s="7" t="s">
        <v>1508</v>
      </c>
      <c r="F268" s="7" t="s">
        <v>1831</v>
      </c>
    </row>
    <row r="269" spans="1:6">
      <c r="A269" s="7" t="s">
        <v>363</v>
      </c>
      <c r="B269" s="7" t="s">
        <v>721</v>
      </c>
      <c r="C269" s="7" t="s">
        <v>1207</v>
      </c>
      <c r="D269" s="7" t="s">
        <v>829</v>
      </c>
      <c r="E269" s="7" t="s">
        <v>1509</v>
      </c>
      <c r="F269" s="7" t="s">
        <v>1832</v>
      </c>
    </row>
    <row r="270" spans="1:6">
      <c r="A270" s="7" t="s">
        <v>364</v>
      </c>
      <c r="B270" s="7" t="s">
        <v>722</v>
      </c>
      <c r="C270" s="7" t="s">
        <v>1208</v>
      </c>
      <c r="D270" s="7" t="s">
        <v>969</v>
      </c>
      <c r="E270" s="7" t="s">
        <v>1510</v>
      </c>
      <c r="F270" s="7" t="s">
        <v>1833</v>
      </c>
    </row>
    <row r="271" spans="1:6">
      <c r="A271" s="7" t="s">
        <v>365</v>
      </c>
      <c r="B271" s="7" t="s">
        <v>723</v>
      </c>
      <c r="C271" s="7" t="s">
        <v>29</v>
      </c>
      <c r="D271" s="7" t="s">
        <v>892</v>
      </c>
      <c r="E271" s="7" t="s">
        <v>1511</v>
      </c>
      <c r="F271" s="7" t="s">
        <v>1834</v>
      </c>
    </row>
    <row r="272" spans="1:6">
      <c r="A272" s="7" t="s">
        <v>366</v>
      </c>
      <c r="B272" s="7" t="s">
        <v>724</v>
      </c>
      <c r="C272" s="7" t="s">
        <v>1209</v>
      </c>
      <c r="D272" s="7" t="s">
        <v>1003</v>
      </c>
      <c r="E272" s="7" t="s">
        <v>1512</v>
      </c>
      <c r="F272" s="7" t="s">
        <v>1621</v>
      </c>
    </row>
    <row r="273" spans="1:6">
      <c r="A273" s="7" t="s">
        <v>367</v>
      </c>
      <c r="B273" s="7" t="s">
        <v>725</v>
      </c>
      <c r="C273" s="7" t="s">
        <v>1210</v>
      </c>
      <c r="D273" s="7" t="s">
        <v>47</v>
      </c>
      <c r="E273" s="7" t="s">
        <v>1513</v>
      </c>
      <c r="F273" s="7" t="s">
        <v>1835</v>
      </c>
    </row>
    <row r="274" spans="1:6">
      <c r="A274" s="7" t="s">
        <v>368</v>
      </c>
      <c r="B274" s="7" t="s">
        <v>726</v>
      </c>
      <c r="C274" s="7" t="s">
        <v>1163</v>
      </c>
      <c r="D274" s="7" t="s">
        <v>954</v>
      </c>
      <c r="E274" s="7" t="s">
        <v>1436</v>
      </c>
      <c r="F274" s="7" t="s">
        <v>1770</v>
      </c>
    </row>
    <row r="275" spans="1:6">
      <c r="A275" s="7" t="s">
        <v>369</v>
      </c>
      <c r="B275" s="7" t="s">
        <v>727</v>
      </c>
      <c r="C275" s="7" t="s">
        <v>1075</v>
      </c>
      <c r="D275" s="7" t="s">
        <v>853</v>
      </c>
      <c r="E275" s="7" t="s">
        <v>1514</v>
      </c>
      <c r="F275" s="7" t="s">
        <v>1645</v>
      </c>
    </row>
    <row r="276" spans="1:6">
      <c r="A276" s="7" t="s">
        <v>370</v>
      </c>
      <c r="B276" s="7" t="s">
        <v>728</v>
      </c>
      <c r="C276" s="7" t="s">
        <v>1211</v>
      </c>
      <c r="D276" s="7" t="s">
        <v>829</v>
      </c>
      <c r="E276" s="7" t="s">
        <v>1515</v>
      </c>
      <c r="F276" s="7" t="s">
        <v>1836</v>
      </c>
    </row>
    <row r="277" spans="1:6">
      <c r="A277" s="7" t="s">
        <v>371</v>
      </c>
      <c r="B277" s="7" t="s">
        <v>729</v>
      </c>
      <c r="C277" s="7" t="s">
        <v>1212</v>
      </c>
      <c r="D277" s="7" t="s">
        <v>829</v>
      </c>
      <c r="E277" s="7" t="s">
        <v>1515</v>
      </c>
      <c r="F277" s="7" t="s">
        <v>1837</v>
      </c>
    </row>
    <row r="278" spans="1:6">
      <c r="A278" s="7" t="s">
        <v>372</v>
      </c>
      <c r="B278" s="7" t="s">
        <v>730</v>
      </c>
      <c r="C278" s="7" t="s">
        <v>1213</v>
      </c>
      <c r="D278" s="7" t="s">
        <v>1004</v>
      </c>
      <c r="E278" s="7" t="s">
        <v>1516</v>
      </c>
      <c r="F278" s="7" t="s">
        <v>1838</v>
      </c>
    </row>
    <row r="279" spans="1:6">
      <c r="A279" s="7" t="s">
        <v>373</v>
      </c>
      <c r="B279" s="7" t="s">
        <v>731</v>
      </c>
      <c r="C279" s="7" t="s">
        <v>1214</v>
      </c>
      <c r="D279" s="7" t="s">
        <v>1005</v>
      </c>
      <c r="E279" s="7" t="s">
        <v>1517</v>
      </c>
      <c r="F279" s="8" t="s">
        <v>1839</v>
      </c>
    </row>
    <row r="280" spans="1:6">
      <c r="A280" s="7" t="s">
        <v>374</v>
      </c>
      <c r="B280" s="7" t="s">
        <v>732</v>
      </c>
      <c r="C280" s="7" t="s">
        <v>1215</v>
      </c>
      <c r="D280" s="7" t="s">
        <v>1006</v>
      </c>
      <c r="E280" s="7" t="s">
        <v>1518</v>
      </c>
      <c r="F280" s="8" t="s">
        <v>1840</v>
      </c>
    </row>
    <row r="281" spans="1:6">
      <c r="A281" s="7" t="s">
        <v>375</v>
      </c>
      <c r="B281" s="7" t="s">
        <v>733</v>
      </c>
      <c r="C281" s="7" t="s">
        <v>1216</v>
      </c>
      <c r="D281" s="7" t="s">
        <v>1007</v>
      </c>
      <c r="E281" s="7" t="s">
        <v>1519</v>
      </c>
      <c r="F281" s="8" t="s">
        <v>1841</v>
      </c>
    </row>
    <row r="282" spans="1:6">
      <c r="A282" s="7" t="s">
        <v>376</v>
      </c>
      <c r="B282" s="7" t="s">
        <v>734</v>
      </c>
      <c r="C282" s="7" t="s">
        <v>89</v>
      </c>
      <c r="D282" s="7" t="s">
        <v>1008</v>
      </c>
      <c r="E282" s="7" t="s">
        <v>1520</v>
      </c>
      <c r="F282" s="8" t="s">
        <v>1842</v>
      </c>
    </row>
    <row r="283" spans="1:6">
      <c r="A283" s="7" t="s">
        <v>377</v>
      </c>
      <c r="B283" s="7" t="s">
        <v>735</v>
      </c>
      <c r="C283" s="7" t="s">
        <v>88</v>
      </c>
      <c r="D283" s="7" t="s">
        <v>1009</v>
      </c>
      <c r="E283" s="7" t="s">
        <v>1521</v>
      </c>
      <c r="F283" s="7" t="s">
        <v>1843</v>
      </c>
    </row>
    <row r="284" spans="1:6">
      <c r="A284" s="7" t="s">
        <v>378</v>
      </c>
      <c r="B284" s="7" t="s">
        <v>585</v>
      </c>
      <c r="C284" s="7" t="s">
        <v>86</v>
      </c>
      <c r="D284" s="7" t="s">
        <v>1010</v>
      </c>
      <c r="E284" s="7" t="s">
        <v>1374</v>
      </c>
      <c r="F284" s="7" t="s">
        <v>1844</v>
      </c>
    </row>
    <row r="285" spans="1:6">
      <c r="A285" s="7" t="s">
        <v>379</v>
      </c>
      <c r="B285" s="7" t="s">
        <v>736</v>
      </c>
      <c r="C285" s="7" t="s">
        <v>1217</v>
      </c>
      <c r="D285" s="7" t="s">
        <v>1011</v>
      </c>
      <c r="E285" s="7" t="s">
        <v>1522</v>
      </c>
      <c r="F285" s="7" t="s">
        <v>1845</v>
      </c>
    </row>
    <row r="286" spans="1:6">
      <c r="A286" s="7" t="s">
        <v>380</v>
      </c>
      <c r="B286" s="7" t="s">
        <v>737</v>
      </c>
      <c r="C286" s="7" t="s">
        <v>1218</v>
      </c>
      <c r="D286" s="7" t="s">
        <v>1012</v>
      </c>
      <c r="E286" s="7" t="s">
        <v>1523</v>
      </c>
      <c r="F286" s="8" t="s">
        <v>1846</v>
      </c>
    </row>
    <row r="287" spans="1:6">
      <c r="A287" s="7" t="s">
        <v>381</v>
      </c>
      <c r="B287" s="7" t="s">
        <v>738</v>
      </c>
      <c r="C287" s="7" t="s">
        <v>1219</v>
      </c>
      <c r="D287" s="7" t="s">
        <v>1013</v>
      </c>
      <c r="E287" s="7" t="s">
        <v>1524</v>
      </c>
      <c r="F287" s="7" t="s">
        <v>1847</v>
      </c>
    </row>
    <row r="288" spans="1:6">
      <c r="A288" s="7" t="s">
        <v>382</v>
      </c>
      <c r="B288" s="7" t="s">
        <v>739</v>
      </c>
      <c r="C288" s="7" t="s">
        <v>1220</v>
      </c>
      <c r="D288" s="7" t="s">
        <v>847</v>
      </c>
      <c r="E288" s="7" t="s">
        <v>1525</v>
      </c>
      <c r="F288" s="7" t="s">
        <v>1621</v>
      </c>
    </row>
    <row r="289" spans="1:6">
      <c r="A289" s="7" t="s">
        <v>383</v>
      </c>
      <c r="B289" s="7" t="s">
        <v>740</v>
      </c>
      <c r="C289" s="7" t="s">
        <v>1221</v>
      </c>
      <c r="D289" s="7" t="s">
        <v>1014</v>
      </c>
      <c r="E289" s="7" t="s">
        <v>1526</v>
      </c>
      <c r="F289" s="7" t="s">
        <v>1848</v>
      </c>
    </row>
    <row r="290" spans="1:6">
      <c r="A290" s="7" t="s">
        <v>384</v>
      </c>
      <c r="B290" s="7" t="s">
        <v>741</v>
      </c>
      <c r="C290" s="7" t="s">
        <v>1222</v>
      </c>
      <c r="D290" s="7" t="s">
        <v>1015</v>
      </c>
      <c r="E290" s="7" t="s">
        <v>1527</v>
      </c>
      <c r="F290" s="7" t="s">
        <v>1849</v>
      </c>
    </row>
    <row r="291" spans="1:6">
      <c r="A291" s="7" t="s">
        <v>385</v>
      </c>
      <c r="B291" s="7" t="s">
        <v>742</v>
      </c>
      <c r="C291" s="7" t="s">
        <v>86</v>
      </c>
      <c r="D291" s="7" t="s">
        <v>1010</v>
      </c>
      <c r="E291" s="7" t="s">
        <v>1492</v>
      </c>
      <c r="F291" s="7" t="s">
        <v>1817</v>
      </c>
    </row>
    <row r="292" spans="1:6">
      <c r="A292" s="7" t="s">
        <v>386</v>
      </c>
      <c r="B292" s="7" t="s">
        <v>743</v>
      </c>
      <c r="C292" s="7" t="s">
        <v>1161</v>
      </c>
      <c r="D292" s="7" t="s">
        <v>951</v>
      </c>
      <c r="E292" s="7" t="s">
        <v>1528</v>
      </c>
      <c r="F292" s="7" t="s">
        <v>1850</v>
      </c>
    </row>
    <row r="293" spans="1:6">
      <c r="A293" s="7" t="s">
        <v>387</v>
      </c>
      <c r="B293" s="7" t="s">
        <v>744</v>
      </c>
      <c r="C293" s="7" t="s">
        <v>1223</v>
      </c>
      <c r="D293" s="7" t="s">
        <v>1016</v>
      </c>
      <c r="E293" s="7" t="s">
        <v>1529</v>
      </c>
      <c r="F293" s="7" t="s">
        <v>1851</v>
      </c>
    </row>
    <row r="294" spans="1:6">
      <c r="A294" s="7" t="s">
        <v>388</v>
      </c>
      <c r="B294" s="7" t="s">
        <v>745</v>
      </c>
      <c r="C294" s="7" t="s">
        <v>1103</v>
      </c>
      <c r="D294" s="7" t="s">
        <v>888</v>
      </c>
      <c r="E294" s="7" t="s">
        <v>1530</v>
      </c>
      <c r="F294" s="7" t="s">
        <v>1852</v>
      </c>
    </row>
    <row r="295" spans="1:6">
      <c r="A295" s="7" t="s">
        <v>389</v>
      </c>
      <c r="B295" s="7" t="s">
        <v>746</v>
      </c>
      <c r="C295" s="7" t="s">
        <v>1072</v>
      </c>
      <c r="D295" s="7" t="s">
        <v>850</v>
      </c>
      <c r="E295" s="7" t="s">
        <v>1531</v>
      </c>
      <c r="F295" s="7" t="s">
        <v>1853</v>
      </c>
    </row>
    <row r="296" spans="1:6">
      <c r="A296" s="7" t="s">
        <v>390</v>
      </c>
      <c r="B296" s="7" t="s">
        <v>747</v>
      </c>
      <c r="C296" s="7" t="s">
        <v>1063</v>
      </c>
      <c r="D296" s="7" t="s">
        <v>1017</v>
      </c>
      <c r="E296" s="7" t="s">
        <v>1532</v>
      </c>
      <c r="F296" s="8" t="s">
        <v>1854</v>
      </c>
    </row>
    <row r="297" spans="1:6">
      <c r="A297" s="7" t="s">
        <v>391</v>
      </c>
      <c r="B297" s="7" t="s">
        <v>748</v>
      </c>
      <c r="C297" s="7" t="s">
        <v>1224</v>
      </c>
      <c r="D297" s="7" t="s">
        <v>1018</v>
      </c>
      <c r="E297" s="7" t="s">
        <v>1533</v>
      </c>
      <c r="F297" s="7" t="s">
        <v>1855</v>
      </c>
    </row>
    <row r="298" spans="1:6">
      <c r="A298" s="7" t="s">
        <v>392</v>
      </c>
      <c r="B298" s="7" t="s">
        <v>749</v>
      </c>
      <c r="C298" s="7" t="s">
        <v>1111</v>
      </c>
      <c r="D298" s="7" t="s">
        <v>1019</v>
      </c>
      <c r="E298" s="7" t="s">
        <v>1534</v>
      </c>
      <c r="F298" s="7" t="s">
        <v>1856</v>
      </c>
    </row>
    <row r="299" spans="1:6">
      <c r="A299" s="7" t="s">
        <v>393</v>
      </c>
      <c r="B299" s="7" t="s">
        <v>750</v>
      </c>
      <c r="C299" s="7" t="s">
        <v>86</v>
      </c>
      <c r="D299" s="7" t="s">
        <v>1010</v>
      </c>
      <c r="E299" s="7" t="s">
        <v>1535</v>
      </c>
      <c r="F299" s="8" t="s">
        <v>1857</v>
      </c>
    </row>
    <row r="300" spans="1:6">
      <c r="A300" s="7" t="s">
        <v>394</v>
      </c>
      <c r="B300" s="7" t="s">
        <v>751</v>
      </c>
      <c r="C300" s="7" t="s">
        <v>1225</v>
      </c>
      <c r="D300" s="7" t="s">
        <v>1020</v>
      </c>
      <c r="E300" s="7" t="s">
        <v>1536</v>
      </c>
      <c r="F300" s="8" t="s">
        <v>1858</v>
      </c>
    </row>
    <row r="301" spans="1:6">
      <c r="A301" s="7" t="s">
        <v>395</v>
      </c>
      <c r="B301" s="7" t="s">
        <v>752</v>
      </c>
      <c r="C301" s="7" t="s">
        <v>50</v>
      </c>
      <c r="D301" s="7" t="s">
        <v>1021</v>
      </c>
      <c r="E301" s="7" t="s">
        <v>1537</v>
      </c>
      <c r="F301" s="7" t="s">
        <v>1850</v>
      </c>
    </row>
    <row r="302" spans="1:6">
      <c r="A302" s="7" t="s">
        <v>396</v>
      </c>
      <c r="B302" s="7" t="s">
        <v>753</v>
      </c>
      <c r="C302" s="7" t="s">
        <v>24</v>
      </c>
      <c r="D302" s="7" t="s">
        <v>1022</v>
      </c>
      <c r="E302" s="7" t="s">
        <v>1538</v>
      </c>
      <c r="F302" s="7" t="s">
        <v>1859</v>
      </c>
    </row>
    <row r="303" spans="1:6">
      <c r="A303" s="7" t="s">
        <v>397</v>
      </c>
      <c r="B303" s="7" t="s">
        <v>754</v>
      </c>
      <c r="C303" s="7" t="s">
        <v>1058</v>
      </c>
      <c r="D303" s="7" t="s">
        <v>830</v>
      </c>
      <c r="E303" s="7" t="s">
        <v>1539</v>
      </c>
      <c r="F303" s="7" t="s">
        <v>1860</v>
      </c>
    </row>
    <row r="304" spans="1:6">
      <c r="A304" s="7" t="s">
        <v>398</v>
      </c>
      <c r="B304" s="7" t="s">
        <v>755</v>
      </c>
      <c r="C304" s="7" t="s">
        <v>1226</v>
      </c>
      <c r="D304" s="7" t="s">
        <v>1023</v>
      </c>
      <c r="E304" s="7" t="s">
        <v>1540</v>
      </c>
      <c r="F304" s="8" t="s">
        <v>1861</v>
      </c>
    </row>
    <row r="305" spans="1:6">
      <c r="A305" s="7" t="s">
        <v>399</v>
      </c>
      <c r="B305" s="7" t="s">
        <v>756</v>
      </c>
      <c r="C305" s="7" t="s">
        <v>1226</v>
      </c>
      <c r="D305" s="7" t="s">
        <v>1023</v>
      </c>
      <c r="E305" s="7" t="s">
        <v>1540</v>
      </c>
      <c r="F305" s="8" t="s">
        <v>1862</v>
      </c>
    </row>
    <row r="306" spans="1:6">
      <c r="A306" s="7" t="s">
        <v>400</v>
      </c>
      <c r="B306" s="7" t="s">
        <v>757</v>
      </c>
      <c r="C306" s="7" t="s">
        <v>64</v>
      </c>
      <c r="D306" s="7" t="s">
        <v>1024</v>
      </c>
      <c r="E306" s="7" t="s">
        <v>1541</v>
      </c>
      <c r="F306" s="7" t="s">
        <v>1863</v>
      </c>
    </row>
    <row r="307" spans="1:6">
      <c r="A307" s="7" t="s">
        <v>401</v>
      </c>
      <c r="B307" s="7" t="s">
        <v>758</v>
      </c>
      <c r="C307" s="7" t="s">
        <v>1227</v>
      </c>
      <c r="D307" s="7" t="s">
        <v>908</v>
      </c>
      <c r="E307" s="7" t="s">
        <v>1542</v>
      </c>
      <c r="F307" s="7" t="s">
        <v>1864</v>
      </c>
    </row>
    <row r="308" spans="1:6">
      <c r="A308" s="7" t="s">
        <v>402</v>
      </c>
      <c r="B308" s="7" t="s">
        <v>759</v>
      </c>
      <c r="C308" s="7" t="s">
        <v>1081</v>
      </c>
      <c r="D308" s="7" t="s">
        <v>859</v>
      </c>
      <c r="E308" s="7" t="s">
        <v>1543</v>
      </c>
      <c r="F308" s="7" t="s">
        <v>1865</v>
      </c>
    </row>
    <row r="309" spans="1:6">
      <c r="A309" s="7" t="s">
        <v>403</v>
      </c>
      <c r="B309" s="7" t="s">
        <v>760</v>
      </c>
      <c r="C309" s="7" t="s">
        <v>76</v>
      </c>
      <c r="D309" s="7" t="s">
        <v>1025</v>
      </c>
      <c r="E309" s="7" t="s">
        <v>1544</v>
      </c>
      <c r="F309" s="7" t="s">
        <v>1621</v>
      </c>
    </row>
    <row r="310" spans="1:6">
      <c r="A310" s="7" t="s">
        <v>404</v>
      </c>
      <c r="B310" s="7" t="s">
        <v>761</v>
      </c>
      <c r="C310" s="7" t="s">
        <v>46</v>
      </c>
      <c r="D310" s="7" t="s">
        <v>948</v>
      </c>
      <c r="E310" s="7" t="s">
        <v>1545</v>
      </c>
      <c r="F310" s="7" t="s">
        <v>1621</v>
      </c>
    </row>
    <row r="311" spans="1:6">
      <c r="A311" s="7" t="s">
        <v>405</v>
      </c>
      <c r="B311" s="7" t="s">
        <v>762</v>
      </c>
      <c r="C311" s="7" t="s">
        <v>1228</v>
      </c>
      <c r="D311" s="7" t="s">
        <v>1026</v>
      </c>
      <c r="E311" s="7" t="s">
        <v>1366</v>
      </c>
      <c r="F311" s="8" t="s">
        <v>1866</v>
      </c>
    </row>
    <row r="312" spans="1:6">
      <c r="A312" s="7" t="s">
        <v>406</v>
      </c>
      <c r="B312" s="7" t="s">
        <v>763</v>
      </c>
      <c r="C312" s="7" t="s">
        <v>1229</v>
      </c>
      <c r="D312" s="7" t="s">
        <v>995</v>
      </c>
      <c r="E312" s="7" t="s">
        <v>1546</v>
      </c>
      <c r="F312" s="7" t="s">
        <v>1867</v>
      </c>
    </row>
    <row r="313" spans="1:6">
      <c r="A313" s="7" t="s">
        <v>407</v>
      </c>
      <c r="B313" s="7" t="s">
        <v>764</v>
      </c>
      <c r="C313" s="7" t="s">
        <v>1113</v>
      </c>
      <c r="D313" s="7" t="s">
        <v>898</v>
      </c>
      <c r="E313" s="7" t="s">
        <v>1547</v>
      </c>
      <c r="F313" s="7" t="s">
        <v>1868</v>
      </c>
    </row>
    <row r="314" spans="1:6">
      <c r="A314" s="7" t="s">
        <v>408</v>
      </c>
      <c r="B314" s="7" t="s">
        <v>765</v>
      </c>
      <c r="C314" s="7" t="s">
        <v>1230</v>
      </c>
      <c r="D314" s="7" t="s">
        <v>829</v>
      </c>
      <c r="E314" s="7" t="s">
        <v>1548</v>
      </c>
      <c r="F314" s="7" t="s">
        <v>1869</v>
      </c>
    </row>
    <row r="315" spans="1:6">
      <c r="A315" s="7" t="s">
        <v>409</v>
      </c>
      <c r="B315" s="7" t="s">
        <v>766</v>
      </c>
      <c r="C315" s="7" t="s">
        <v>1231</v>
      </c>
      <c r="D315" s="7" t="s">
        <v>26</v>
      </c>
      <c r="E315" s="7" t="s">
        <v>1549</v>
      </c>
      <c r="F315" s="7" t="s">
        <v>1870</v>
      </c>
    </row>
    <row r="316" spans="1:6">
      <c r="A316" s="7" t="s">
        <v>410</v>
      </c>
      <c r="B316" s="7" t="s">
        <v>767</v>
      </c>
      <c r="C316" s="7" t="s">
        <v>1065</v>
      </c>
      <c r="D316" s="7" t="s">
        <v>1027</v>
      </c>
      <c r="E316" s="7" t="s">
        <v>1550</v>
      </c>
      <c r="F316" s="8" t="s">
        <v>1871</v>
      </c>
    </row>
    <row r="317" spans="1:6">
      <c r="A317" s="7" t="s">
        <v>411</v>
      </c>
      <c r="B317" s="7" t="s">
        <v>768</v>
      </c>
      <c r="C317" s="7" t="s">
        <v>1232</v>
      </c>
      <c r="D317" s="7" t="s">
        <v>826</v>
      </c>
      <c r="E317" s="7" t="s">
        <v>1551</v>
      </c>
      <c r="F317" s="7" t="s">
        <v>1872</v>
      </c>
    </row>
    <row r="318" spans="1:6">
      <c r="A318" s="7" t="s">
        <v>412</v>
      </c>
      <c r="B318" s="7" t="s">
        <v>769</v>
      </c>
      <c r="C318" s="7" t="s">
        <v>1233</v>
      </c>
      <c r="D318" s="7" t="s">
        <v>1028</v>
      </c>
      <c r="E318" s="7" t="s">
        <v>1552</v>
      </c>
      <c r="F318" s="7" t="s">
        <v>1873</v>
      </c>
    </row>
    <row r="319" spans="1:6">
      <c r="A319" s="7" t="s">
        <v>413</v>
      </c>
      <c r="B319" s="7" t="s">
        <v>575</v>
      </c>
      <c r="C319" s="7" t="s">
        <v>83</v>
      </c>
      <c r="D319" s="7" t="s">
        <v>824</v>
      </c>
      <c r="E319" s="7" t="s">
        <v>1553</v>
      </c>
      <c r="F319" s="7" t="s">
        <v>1874</v>
      </c>
    </row>
    <row r="320" spans="1:6">
      <c r="A320" s="7" t="s">
        <v>414</v>
      </c>
      <c r="B320" s="7" t="s">
        <v>770</v>
      </c>
      <c r="C320" s="7" t="s">
        <v>1234</v>
      </c>
      <c r="D320" s="7" t="s">
        <v>47</v>
      </c>
      <c r="E320" s="7" t="s">
        <v>1554</v>
      </c>
      <c r="F320" s="7" t="s">
        <v>1875</v>
      </c>
    </row>
    <row r="321" spans="1:6">
      <c r="A321" s="7" t="s">
        <v>415</v>
      </c>
      <c r="B321" s="7" t="s">
        <v>771</v>
      </c>
      <c r="C321" s="7" t="s">
        <v>75</v>
      </c>
      <c r="D321" s="7" t="s">
        <v>845</v>
      </c>
      <c r="E321" s="7" t="s">
        <v>1555</v>
      </c>
      <c r="F321" s="7" t="s">
        <v>1876</v>
      </c>
    </row>
    <row r="322" spans="1:6">
      <c r="A322" s="7" t="s">
        <v>416</v>
      </c>
      <c r="B322" s="7" t="s">
        <v>771</v>
      </c>
      <c r="C322" s="7" t="s">
        <v>75</v>
      </c>
      <c r="D322" s="7" t="s">
        <v>845</v>
      </c>
      <c r="E322" s="7" t="s">
        <v>1556</v>
      </c>
      <c r="F322" s="8" t="s">
        <v>1877</v>
      </c>
    </row>
    <row r="323" spans="1:6">
      <c r="A323" s="7" t="s">
        <v>417</v>
      </c>
      <c r="B323" s="7" t="s">
        <v>772</v>
      </c>
      <c r="C323" s="7" t="s">
        <v>1235</v>
      </c>
      <c r="D323" s="7" t="s">
        <v>847</v>
      </c>
      <c r="E323" s="7" t="s">
        <v>1557</v>
      </c>
      <c r="F323" s="7" t="s">
        <v>1878</v>
      </c>
    </row>
    <row r="324" spans="1:6">
      <c r="A324" s="7" t="s">
        <v>418</v>
      </c>
      <c r="B324" s="7" t="s">
        <v>773</v>
      </c>
      <c r="C324" s="7" t="s">
        <v>24</v>
      </c>
      <c r="D324" s="7" t="s">
        <v>1022</v>
      </c>
      <c r="E324" s="7" t="s">
        <v>1558</v>
      </c>
      <c r="F324" s="8" t="s">
        <v>1879</v>
      </c>
    </row>
    <row r="325" spans="1:6">
      <c r="A325" s="7" t="s">
        <v>419</v>
      </c>
      <c r="B325" s="7" t="s">
        <v>774</v>
      </c>
      <c r="C325" s="7" t="s">
        <v>1042</v>
      </c>
      <c r="D325" s="7" t="s">
        <v>809</v>
      </c>
      <c r="E325" s="7" t="s">
        <v>1559</v>
      </c>
      <c r="F325" s="7" t="s">
        <v>1880</v>
      </c>
    </row>
    <row r="326" spans="1:6">
      <c r="A326" s="7" t="s">
        <v>420</v>
      </c>
      <c r="B326" s="7" t="s">
        <v>775</v>
      </c>
      <c r="C326" s="7" t="s">
        <v>1072</v>
      </c>
      <c r="D326" s="7" t="s">
        <v>850</v>
      </c>
      <c r="E326" s="7" t="s">
        <v>1560</v>
      </c>
      <c r="F326" s="7" t="s">
        <v>1881</v>
      </c>
    </row>
    <row r="327" spans="1:6">
      <c r="A327" s="7" t="s">
        <v>421</v>
      </c>
      <c r="B327" s="7" t="s">
        <v>775</v>
      </c>
      <c r="C327" s="7" t="s">
        <v>1072</v>
      </c>
      <c r="D327" s="7" t="s">
        <v>850</v>
      </c>
      <c r="E327" s="7" t="s">
        <v>1560</v>
      </c>
      <c r="F327" s="7" t="s">
        <v>1881</v>
      </c>
    </row>
    <row r="328" spans="1:6">
      <c r="A328" s="7" t="s">
        <v>422</v>
      </c>
      <c r="B328" s="7" t="s">
        <v>776</v>
      </c>
      <c r="C328" s="7" t="s">
        <v>62</v>
      </c>
      <c r="D328" s="7" t="s">
        <v>1029</v>
      </c>
      <c r="E328" s="7" t="s">
        <v>1561</v>
      </c>
      <c r="F328" s="7" t="s">
        <v>1882</v>
      </c>
    </row>
    <row r="329" spans="1:6">
      <c r="A329" s="7" t="s">
        <v>423</v>
      </c>
      <c r="B329" s="7" t="s">
        <v>777</v>
      </c>
      <c r="C329" s="7" t="s">
        <v>1236</v>
      </c>
      <c r="D329" s="7" t="s">
        <v>1030</v>
      </c>
      <c r="E329" s="7" t="s">
        <v>1562</v>
      </c>
      <c r="F329" s="7" t="s">
        <v>1883</v>
      </c>
    </row>
    <row r="330" spans="1:6">
      <c r="A330" s="7" t="s">
        <v>424</v>
      </c>
      <c r="B330" s="7" t="s">
        <v>778</v>
      </c>
      <c r="C330" s="7" t="s">
        <v>1237</v>
      </c>
      <c r="D330" s="7" t="s">
        <v>851</v>
      </c>
      <c r="E330" s="7" t="s">
        <v>1563</v>
      </c>
      <c r="F330" s="7" t="s">
        <v>1884</v>
      </c>
    </row>
    <row r="331" spans="1:6">
      <c r="A331" s="7" t="s">
        <v>425</v>
      </c>
      <c r="B331" s="7" t="s">
        <v>776</v>
      </c>
      <c r="C331" s="7" t="s">
        <v>62</v>
      </c>
      <c r="D331" s="7" t="s">
        <v>1029</v>
      </c>
      <c r="E331" s="7" t="s">
        <v>1561</v>
      </c>
      <c r="F331" s="7" t="s">
        <v>1882</v>
      </c>
    </row>
    <row r="332" spans="1:6">
      <c r="A332" s="7" t="s">
        <v>426</v>
      </c>
      <c r="B332" s="7" t="s">
        <v>779</v>
      </c>
      <c r="C332" s="7" t="s">
        <v>84</v>
      </c>
      <c r="D332" s="7" t="s">
        <v>1031</v>
      </c>
      <c r="E332" s="7" t="s">
        <v>1564</v>
      </c>
      <c r="F332" s="8" t="s">
        <v>1885</v>
      </c>
    </row>
    <row r="333" spans="1:6">
      <c r="A333" s="7" t="s">
        <v>427</v>
      </c>
      <c r="B333" s="7" t="s">
        <v>780</v>
      </c>
      <c r="C333" s="7" t="s">
        <v>1238</v>
      </c>
      <c r="D333" s="7" t="s">
        <v>851</v>
      </c>
      <c r="E333" s="7" t="s">
        <v>1565</v>
      </c>
      <c r="F333" s="7" t="s">
        <v>1886</v>
      </c>
    </row>
    <row r="334" spans="1:6">
      <c r="A334" s="7" t="s">
        <v>428</v>
      </c>
      <c r="B334" s="7" t="s">
        <v>781</v>
      </c>
      <c r="C334" s="7" t="s">
        <v>1239</v>
      </c>
      <c r="D334" s="7" t="s">
        <v>1032</v>
      </c>
      <c r="E334" s="7" t="s">
        <v>1566</v>
      </c>
      <c r="F334" s="7" t="s">
        <v>1621</v>
      </c>
    </row>
    <row r="335" spans="1:6">
      <c r="A335" s="7" t="s">
        <v>429</v>
      </c>
      <c r="B335" s="7" t="s">
        <v>781</v>
      </c>
      <c r="C335" s="7" t="s">
        <v>1239</v>
      </c>
      <c r="D335" s="7" t="s">
        <v>1032</v>
      </c>
      <c r="E335" s="7" t="s">
        <v>1566</v>
      </c>
      <c r="F335" s="7" t="s">
        <v>1621</v>
      </c>
    </row>
    <row r="336" spans="1:6">
      <c r="A336" s="7" t="s">
        <v>430</v>
      </c>
      <c r="B336" s="7" t="s">
        <v>782</v>
      </c>
      <c r="C336" s="7" t="s">
        <v>1081</v>
      </c>
      <c r="D336" s="7" t="s">
        <v>859</v>
      </c>
      <c r="E336" s="7" t="s">
        <v>1567</v>
      </c>
      <c r="F336" s="7" t="s">
        <v>1621</v>
      </c>
    </row>
    <row r="337" spans="1:6">
      <c r="A337" s="7" t="s">
        <v>431</v>
      </c>
      <c r="B337" s="7" t="s">
        <v>783</v>
      </c>
      <c r="C337" s="7" t="s">
        <v>1240</v>
      </c>
      <c r="D337" s="7" t="s">
        <v>1033</v>
      </c>
      <c r="E337" s="7" t="s">
        <v>1568</v>
      </c>
      <c r="F337" s="7" t="s">
        <v>1887</v>
      </c>
    </row>
    <row r="338" spans="1:6">
      <c r="A338" s="7" t="s">
        <v>432</v>
      </c>
      <c r="B338" s="7" t="s">
        <v>783</v>
      </c>
      <c r="C338" s="7" t="s">
        <v>1240</v>
      </c>
      <c r="D338" s="7" t="s">
        <v>1033</v>
      </c>
      <c r="E338" s="7" t="s">
        <v>1568</v>
      </c>
      <c r="F338" s="7" t="s">
        <v>1887</v>
      </c>
    </row>
    <row r="339" spans="1:6">
      <c r="A339" s="7" t="s">
        <v>433</v>
      </c>
      <c r="B339" s="7" t="s">
        <v>784</v>
      </c>
      <c r="C339" s="7" t="s">
        <v>1241</v>
      </c>
      <c r="D339" s="7" t="s">
        <v>1034</v>
      </c>
      <c r="E339" s="7" t="s">
        <v>1569</v>
      </c>
      <c r="F339" s="7" t="s">
        <v>1888</v>
      </c>
    </row>
    <row r="340" spans="1:6">
      <c r="A340" s="7" t="s">
        <v>434</v>
      </c>
      <c r="B340" s="7" t="s">
        <v>785</v>
      </c>
      <c r="C340" s="7" t="s">
        <v>1242</v>
      </c>
      <c r="D340" s="7" t="s">
        <v>911</v>
      </c>
      <c r="E340" s="7" t="s">
        <v>1570</v>
      </c>
      <c r="F340" s="8" t="s">
        <v>1889</v>
      </c>
    </row>
    <row r="341" spans="1:6">
      <c r="A341" s="7" t="s">
        <v>435</v>
      </c>
      <c r="B341" s="7" t="s">
        <v>786</v>
      </c>
      <c r="C341" s="7" t="s">
        <v>1243</v>
      </c>
      <c r="D341" s="7" t="s">
        <v>1035</v>
      </c>
      <c r="E341" s="7" t="s">
        <v>1571</v>
      </c>
      <c r="F341" s="7" t="s">
        <v>1890</v>
      </c>
    </row>
    <row r="342" spans="1:6">
      <c r="A342" s="7" t="s">
        <v>436</v>
      </c>
      <c r="B342" s="7" t="s">
        <v>787</v>
      </c>
      <c r="C342" s="7" t="s">
        <v>1244</v>
      </c>
      <c r="D342" s="7" t="s">
        <v>908</v>
      </c>
      <c r="E342" s="7" t="s">
        <v>1572</v>
      </c>
      <c r="F342" s="7" t="s">
        <v>1891</v>
      </c>
    </row>
    <row r="343" spans="1:6">
      <c r="A343" s="7" t="s">
        <v>437</v>
      </c>
      <c r="B343" s="7" t="s">
        <v>788</v>
      </c>
      <c r="C343" s="7" t="s">
        <v>1245</v>
      </c>
      <c r="D343" s="7" t="s">
        <v>846</v>
      </c>
      <c r="E343" s="7" t="s">
        <v>1573</v>
      </c>
      <c r="F343" s="7" t="s">
        <v>1892</v>
      </c>
    </row>
    <row r="344" spans="1:6">
      <c r="A344" s="7" t="s">
        <v>438</v>
      </c>
      <c r="B344" s="7" t="s">
        <v>789</v>
      </c>
      <c r="C344" s="7" t="s">
        <v>1246</v>
      </c>
      <c r="D344" s="7" t="s">
        <v>1028</v>
      </c>
      <c r="E344" s="7" t="s">
        <v>1574</v>
      </c>
      <c r="F344" s="7" t="s">
        <v>1893</v>
      </c>
    </row>
    <row r="345" spans="1:6">
      <c r="A345" s="7" t="s">
        <v>439</v>
      </c>
      <c r="B345" s="7" t="s">
        <v>790</v>
      </c>
      <c r="C345" s="7" t="s">
        <v>1247</v>
      </c>
      <c r="D345" s="7" t="s">
        <v>47</v>
      </c>
      <c r="E345" s="7" t="s">
        <v>1575</v>
      </c>
      <c r="F345" s="7" t="s">
        <v>1894</v>
      </c>
    </row>
    <row r="346" spans="1:6">
      <c r="A346" s="7" t="s">
        <v>440</v>
      </c>
      <c r="B346" s="7" t="s">
        <v>791</v>
      </c>
      <c r="C346" s="7" t="s">
        <v>1103</v>
      </c>
      <c r="D346" s="7" t="s">
        <v>888</v>
      </c>
      <c r="E346" s="7" t="s">
        <v>1576</v>
      </c>
      <c r="F346" s="8" t="s">
        <v>1895</v>
      </c>
    </row>
    <row r="347" spans="1:6">
      <c r="A347" s="7" t="s">
        <v>1593</v>
      </c>
      <c r="B347" s="7" t="s">
        <v>1594</v>
      </c>
      <c r="C347" s="7" t="s">
        <v>1595</v>
      </c>
      <c r="D347" s="7" t="s">
        <v>26</v>
      </c>
      <c r="E347" s="7"/>
      <c r="F347" s="8" t="s">
        <v>1896</v>
      </c>
    </row>
    <row r="348" spans="1:6">
      <c r="A348" s="7" t="s">
        <v>441</v>
      </c>
      <c r="B348" s="7" t="s">
        <v>792</v>
      </c>
      <c r="C348" s="7" t="s">
        <v>1248</v>
      </c>
      <c r="D348" s="7" t="s">
        <v>1036</v>
      </c>
      <c r="E348" s="7" t="s">
        <v>1577</v>
      </c>
      <c r="F348" s="7" t="s">
        <v>1897</v>
      </c>
    </row>
    <row r="349" spans="1:6">
      <c r="A349" s="7" t="s">
        <v>1596</v>
      </c>
      <c r="B349" s="7" t="s">
        <v>1597</v>
      </c>
      <c r="C349" s="7" t="s">
        <v>1598</v>
      </c>
      <c r="D349" s="7" t="s">
        <v>1599</v>
      </c>
      <c r="E349" s="7"/>
      <c r="F349" s="8" t="s">
        <v>1898</v>
      </c>
    </row>
    <row r="350" spans="1:6">
      <c r="A350" s="7" t="s">
        <v>442</v>
      </c>
      <c r="B350" s="7" t="s">
        <v>793</v>
      </c>
      <c r="C350" s="7" t="s">
        <v>67</v>
      </c>
      <c r="D350" s="7" t="s">
        <v>1037</v>
      </c>
      <c r="E350" s="7" t="s">
        <v>1578</v>
      </c>
      <c r="F350" s="7" t="s">
        <v>1899</v>
      </c>
    </row>
    <row r="351" spans="1:6">
      <c r="A351" s="7" t="s">
        <v>443</v>
      </c>
      <c r="B351" s="7" t="s">
        <v>794</v>
      </c>
      <c r="C351" s="7" t="s">
        <v>1089</v>
      </c>
      <c r="D351" s="7" t="s">
        <v>870</v>
      </c>
      <c r="E351" s="7" t="s">
        <v>1579</v>
      </c>
      <c r="F351" s="8" t="s">
        <v>1900</v>
      </c>
    </row>
    <row r="352" spans="1:6">
      <c r="A352" s="7" t="s">
        <v>444</v>
      </c>
      <c r="B352" s="7" t="s">
        <v>795</v>
      </c>
      <c r="C352" s="7" t="s">
        <v>1249</v>
      </c>
      <c r="D352" s="7" t="s">
        <v>1038</v>
      </c>
      <c r="E352" s="7" t="s">
        <v>1580</v>
      </c>
      <c r="F352" s="8" t="s">
        <v>1901</v>
      </c>
    </row>
    <row r="353" spans="1:6">
      <c r="A353" s="7" t="s">
        <v>445</v>
      </c>
      <c r="B353" s="7" t="s">
        <v>796</v>
      </c>
      <c r="C353" s="7" t="s">
        <v>35</v>
      </c>
      <c r="D353" s="7" t="s">
        <v>858</v>
      </c>
      <c r="E353" s="7" t="s">
        <v>1581</v>
      </c>
      <c r="F353" s="7" t="s">
        <v>1621</v>
      </c>
    </row>
    <row r="354" spans="1:6">
      <c r="A354" s="7" t="s">
        <v>446</v>
      </c>
      <c r="B354" s="7" t="s">
        <v>797</v>
      </c>
      <c r="C354" s="7" t="s">
        <v>1250</v>
      </c>
      <c r="D354" s="7" t="s">
        <v>1039</v>
      </c>
      <c r="E354" s="7" t="s">
        <v>1582</v>
      </c>
      <c r="F354" s="8" t="s">
        <v>1902</v>
      </c>
    </row>
    <row r="355" spans="1:6">
      <c r="A355" s="7" t="s">
        <v>447</v>
      </c>
      <c r="B355" s="7" t="s">
        <v>798</v>
      </c>
      <c r="C355" s="7" t="s">
        <v>59</v>
      </c>
      <c r="D355" s="7" t="s">
        <v>980</v>
      </c>
      <c r="E355" s="7" t="s">
        <v>1583</v>
      </c>
      <c r="F355" s="7" t="s">
        <v>1903</v>
      </c>
    </row>
    <row r="356" spans="1:6">
      <c r="A356" s="7" t="s">
        <v>448</v>
      </c>
      <c r="B356" s="7" t="s">
        <v>799</v>
      </c>
      <c r="C356" s="7" t="s">
        <v>1251</v>
      </c>
      <c r="D356" s="7" t="s">
        <v>1040</v>
      </c>
      <c r="E356" s="7" t="s">
        <v>1584</v>
      </c>
      <c r="F356" s="7" t="s">
        <v>1904</v>
      </c>
    </row>
    <row r="357" spans="1:6">
      <c r="A357" s="7" t="s">
        <v>449</v>
      </c>
      <c r="B357" s="7" t="s">
        <v>800</v>
      </c>
      <c r="C357" s="7" t="s">
        <v>1174</v>
      </c>
      <c r="D357" s="7" t="s">
        <v>969</v>
      </c>
      <c r="E357" s="7" t="s">
        <v>1585</v>
      </c>
      <c r="F357" s="7" t="s">
        <v>1905</v>
      </c>
    </row>
    <row r="358" spans="1:6">
      <c r="A358" s="7" t="s">
        <v>450</v>
      </c>
      <c r="B358" s="7" t="s">
        <v>801</v>
      </c>
      <c r="C358" s="7" t="s">
        <v>1103</v>
      </c>
      <c r="D358" s="7" t="s">
        <v>888</v>
      </c>
      <c r="E358" s="7" t="s">
        <v>1586</v>
      </c>
      <c r="F358" s="7" t="s">
        <v>1906</v>
      </c>
    </row>
    <row r="359" spans="1:6">
      <c r="A359" s="7" t="s">
        <v>451</v>
      </c>
      <c r="B359" s="7" t="s">
        <v>802</v>
      </c>
      <c r="C359" s="7" t="s">
        <v>1104</v>
      </c>
      <c r="D359" s="7" t="s">
        <v>889</v>
      </c>
      <c r="E359" s="7" t="s">
        <v>1587</v>
      </c>
      <c r="F359" s="7" t="s">
        <v>1907</v>
      </c>
    </row>
    <row r="360" spans="1:6">
      <c r="A360" s="7" t="s">
        <v>452</v>
      </c>
      <c r="B360" s="7" t="s">
        <v>803</v>
      </c>
      <c r="C360" s="7" t="s">
        <v>1224</v>
      </c>
      <c r="D360" s="7" t="s">
        <v>1018</v>
      </c>
      <c r="E360" s="7" t="s">
        <v>1533</v>
      </c>
      <c r="F360" s="7" t="s">
        <v>1855</v>
      </c>
    </row>
    <row r="361" spans="1:6">
      <c r="A361" s="7" t="s">
        <v>453</v>
      </c>
      <c r="B361" s="7" t="s">
        <v>804</v>
      </c>
      <c r="C361" s="7" t="s">
        <v>40</v>
      </c>
      <c r="D361" s="7" t="s">
        <v>992</v>
      </c>
      <c r="E361" s="7" t="s">
        <v>1588</v>
      </c>
      <c r="F361" s="7" t="s">
        <v>1908</v>
      </c>
    </row>
    <row r="362" spans="1:6">
      <c r="A362" s="7" t="s">
        <v>454</v>
      </c>
      <c r="B362" s="7" t="s">
        <v>805</v>
      </c>
      <c r="C362" s="7" t="s">
        <v>1252</v>
      </c>
      <c r="D362" s="7" t="s">
        <v>47</v>
      </c>
      <c r="E362" s="7" t="s">
        <v>1589</v>
      </c>
      <c r="F362" s="7" t="s">
        <v>1909</v>
      </c>
    </row>
    <row r="363" spans="1:6">
      <c r="A363" s="7" t="s">
        <v>455</v>
      </c>
      <c r="B363" s="7" t="s">
        <v>806</v>
      </c>
      <c r="C363" s="7" t="s">
        <v>1253</v>
      </c>
      <c r="D363" s="7" t="s">
        <v>1041</v>
      </c>
      <c r="E363" s="7" t="s">
        <v>1590</v>
      </c>
      <c r="F363" s="7" t="s">
        <v>1910</v>
      </c>
    </row>
    <row r="364" spans="1:6">
      <c r="A364" s="7" t="s">
        <v>456</v>
      </c>
      <c r="B364" s="7" t="s">
        <v>807</v>
      </c>
      <c r="C364" s="7" t="s">
        <v>96</v>
      </c>
      <c r="D364" s="7" t="s">
        <v>979</v>
      </c>
      <c r="E364" s="7" t="s">
        <v>1591</v>
      </c>
      <c r="F364" s="7" t="s">
        <v>1911</v>
      </c>
    </row>
    <row r="365" spans="1:6">
      <c r="A365" s="7" t="s">
        <v>457</v>
      </c>
      <c r="B365" s="7" t="s">
        <v>1600</v>
      </c>
      <c r="C365" s="7" t="s">
        <v>1254</v>
      </c>
      <c r="D365" s="7" t="s">
        <v>1254</v>
      </c>
      <c r="E365" s="7" t="s">
        <v>1912</v>
      </c>
      <c r="F365" s="7" t="s">
        <v>1913</v>
      </c>
    </row>
    <row r="366" spans="1:6">
      <c r="A366" s="7" t="s">
        <v>458</v>
      </c>
      <c r="B366" s="7" t="s">
        <v>1601</v>
      </c>
      <c r="C366" s="7" t="s">
        <v>1254</v>
      </c>
      <c r="D366" s="7" t="s">
        <v>961</v>
      </c>
      <c r="E366" s="7" t="s">
        <v>1592</v>
      </c>
      <c r="F366" s="7" t="s">
        <v>1914</v>
      </c>
    </row>
  </sheetData>
  <sortState ref="A2:A551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3FD024860E64EA07B223284EEC530" ma:contentTypeVersion="14" ma:contentTypeDescription="Crée un document." ma:contentTypeScope="" ma:versionID="13638718433356e0736ac595182cec07">
  <xsd:schema xmlns:xsd="http://www.w3.org/2001/XMLSchema" xmlns:xs="http://www.w3.org/2001/XMLSchema" xmlns:p="http://schemas.microsoft.com/office/2006/metadata/properties" xmlns:ns3="c3a1946c-b60f-471f-a5c2-2ed00ece5c25" xmlns:ns4="39b1a581-26d4-4f45-b7f3-7e5d2645bec4" targetNamespace="http://schemas.microsoft.com/office/2006/metadata/properties" ma:root="true" ma:fieldsID="16ffc886e1ae31b31eda8ec094d198ca" ns3:_="" ns4:_="">
    <xsd:import namespace="c3a1946c-b60f-471f-a5c2-2ed00ece5c25"/>
    <xsd:import namespace="39b1a581-26d4-4f45-b7f3-7e5d2645be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1946c-b60f-471f-a5c2-2ed00ece5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1a581-26d4-4f45-b7f3-7e5d2645bec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CE6CAC-2DEA-4461-848F-263AABFF1D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BEBF57-B25B-4AE4-A2EB-3E59D548EC34}">
  <ds:schemaRefs>
    <ds:schemaRef ds:uri="c3a1946c-b60f-471f-a5c2-2ed00ece5c25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9b1a581-26d4-4f45-b7f3-7e5d2645bec4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B97C3F-2493-4DA0-AE39-4E68FF59D9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a1946c-b60f-471f-a5c2-2ed00ece5c25"/>
    <ds:schemaRef ds:uri="39b1a581-26d4-4f45-b7f3-7e5d2645be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matryca ZT</vt:lpstr>
      <vt:lpstr>wydruk na iglowce</vt:lpstr>
      <vt:lpstr>odbiorcy</vt:lpstr>
      <vt:lpstr>nazwy</vt:lpstr>
      <vt:lpstr>'matryca ZT'!Obszar_wydruku</vt:lpstr>
      <vt:lpstr>'wydruk na iglowce'!Obszar_wydruku</vt:lpstr>
      <vt:lpstr>odbiorcy</vt:lpstr>
    </vt:vector>
  </TitlesOfParts>
  <Company>Antalis Poland Spółka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michał.pernak</dc:creator>
  <cp:lastModifiedBy>Agnieszka Dziedzina</cp:lastModifiedBy>
  <cp:lastPrinted>2024-06-06T08:56:47Z</cp:lastPrinted>
  <dcterms:created xsi:type="dcterms:W3CDTF">2005-09-26T10:26:32Z</dcterms:created>
  <dcterms:modified xsi:type="dcterms:W3CDTF">2024-10-30T14:25:01Z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0x010100A7C3FD024860E64EA07B223284EEC530</vt:lpwstr>
  </property>
</Properties>
</file>